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4940" windowHeight="4620" tabRatio="876" firstSheet="1" activeTab="1"/>
  </bookViews>
  <sheets>
    <sheet name="excelblog" sheetId="41" state="hidden" r:id="rId1"/>
    <sheet name="Stała struktura" sheetId="39" r:id="rId2"/>
  </sheets>
  <definedNames>
    <definedName name="_xlnm._FilterDatabase" localSheetId="1" hidden="1">'Stała struktura'!$A$7:$CF$509</definedName>
    <definedName name="dane">#REF!</definedName>
    <definedName name="dane1">#REF!</definedName>
    <definedName name="excelblog_Dziesiatki" localSheetId="0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{"sto";"dwieście";"trzysta";"czterysta";"pięćset";"sześćset";"siedemset";"osiemset";"dziewięćset"}</definedName>
    <definedName name="lista">#REF!</definedName>
    <definedName name="ListaRob">#REF!</definedName>
    <definedName name="_xlnm.Print_Area" localSheetId="1">'Stała struktura'!$A$2:$U$512</definedName>
    <definedName name="Punkt">#REF!</definedName>
  </definedNames>
  <calcPr calcId="125725"/>
</workbook>
</file>

<file path=xl/calcChain.xml><?xml version="1.0" encoding="utf-8"?>
<calcChain xmlns="http://schemas.openxmlformats.org/spreadsheetml/2006/main">
  <c r="S507" i="39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D4" l="1"/>
  <c r="S25"/>
  <c r="S24"/>
  <c r="S23"/>
  <c r="S22"/>
  <c r="S21"/>
  <c r="S20"/>
  <c r="S19"/>
  <c r="S18"/>
  <c r="S17"/>
  <c r="S16"/>
  <c r="S15"/>
  <c r="S14"/>
  <c r="S13"/>
  <c r="S12"/>
  <c r="S11"/>
  <c r="S10"/>
  <c r="S9"/>
  <c r="S42" l="1"/>
  <c r="S41"/>
  <c r="S40"/>
  <c r="S39"/>
  <c r="S38"/>
  <c r="S37"/>
  <c r="S36"/>
  <c r="B38" i="41" l="1"/>
  <c r="B37"/>
  <c r="B36"/>
  <c r="D34"/>
  <c r="C34"/>
  <c r="H33"/>
  <c r="H34" s="1"/>
  <c r="G33"/>
  <c r="G34" s="1"/>
  <c r="F33"/>
  <c r="F34" s="1"/>
  <c r="E33"/>
  <c r="E34" s="1"/>
  <c r="D33"/>
  <c r="C20"/>
  <c r="H19"/>
  <c r="H20" s="1"/>
  <c r="G19"/>
  <c r="G20" s="1"/>
  <c r="F19"/>
  <c r="F20" s="1"/>
  <c r="E19"/>
  <c r="E20" s="1"/>
  <c r="D19"/>
  <c r="D20" s="1"/>
  <c r="R509" i="39"/>
  <c r="Q509"/>
  <c r="P509"/>
  <c r="O509"/>
  <c r="N509"/>
  <c r="M509"/>
  <c r="L509"/>
  <c r="K509"/>
  <c r="I509"/>
  <c r="H509"/>
  <c r="G509"/>
  <c r="F509"/>
  <c r="E509"/>
  <c r="D509"/>
  <c r="S508"/>
  <c r="S35"/>
  <c r="S34"/>
  <c r="S33"/>
  <c r="S32"/>
  <c r="S31"/>
  <c r="S30"/>
  <c r="S29"/>
  <c r="S28"/>
  <c r="S27"/>
  <c r="S26"/>
  <c r="B23" i="41" l="1"/>
  <c r="B24"/>
  <c r="B22"/>
  <c r="B3" l="1"/>
  <c r="C6" l="1"/>
  <c r="F5"/>
  <c r="F6" s="1"/>
  <c r="H5"/>
  <c r="H6" s="1"/>
  <c r="G5"/>
  <c r="G6" s="1"/>
  <c r="E5"/>
  <c r="E6" s="1"/>
  <c r="D5"/>
  <c r="D6" s="1"/>
  <c r="B10" l="1"/>
  <c r="B9"/>
  <c r="B8"/>
  <c r="J509" i="39" l="1"/>
  <c r="S8"/>
  <c r="S509" s="1"/>
</calcChain>
</file>

<file path=xl/sharedStrings.xml><?xml version="1.0" encoding="utf-8"?>
<sst xmlns="http://schemas.openxmlformats.org/spreadsheetml/2006/main" count="2560" uniqueCount="528">
  <si>
    <t>ID Punktu z systemu Poczty Polskiej</t>
  </si>
  <si>
    <t>COG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</si>
  <si>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</si>
  <si>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</si>
  <si>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</si>
  <si>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</si>
  <si>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</si>
  <si>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</si>
  <si>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</si>
  <si>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</si>
  <si>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</si>
  <si>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</si>
  <si>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</si>
  <si>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</si>
  <si>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ZLECAJĄCY:</t>
  </si>
  <si>
    <t>LP</t>
  </si>
  <si>
    <t>PUNKT                                                                                   (nazwa, adres)</t>
  </si>
  <si>
    <t xml:space="preserve">                                                 ILOŚĆ SZTUK NOMINAŁÓW</t>
  </si>
  <si>
    <t>WARTOŚĆ ZAMÓWIENIA</t>
  </si>
  <si>
    <t>UWAGI</t>
  </si>
  <si>
    <t>…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</si>
  <si>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</si>
  <si>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</si>
  <si>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</si>
  <si>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</si>
  <si>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</si>
  <si>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</si>
  <si>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</si>
  <si>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</si>
  <si>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</si>
  <si>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</si>
  <si>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</si>
  <si>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</si>
  <si>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</si>
  <si>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</si>
  <si>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</si>
  <si>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</si>
  <si>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</si>
  <si>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</si>
  <si>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</si>
  <si>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</si>
  <si>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</si>
  <si>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</si>
  <si>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</si>
  <si>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</si>
  <si>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</si>
  <si>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</si>
  <si>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</si>
  <si>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</si>
  <si>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</si>
  <si>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</si>
  <si>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</si>
  <si>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</si>
  <si>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</si>
  <si>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</si>
  <si>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</si>
  <si>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</si>
  <si>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</si>
  <si>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</si>
  <si>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</si>
  <si>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sztuk jednego nominału monety lub wielokrotność</t>
  </si>
  <si>
    <t xml:space="preserve">obowiązuje </t>
  </si>
  <si>
    <t xml:space="preserve">od </t>
  </si>
  <si>
    <t>do</t>
  </si>
  <si>
    <r>
      <t xml:space="preserve">SPECYFIKACJA ZAMÓWIONEJ WYPŁATY ZAMKNIĘTEJ - </t>
    </r>
    <r>
      <rPr>
        <b/>
        <sz val="10"/>
        <color rgb="FFFF0000"/>
        <rFont val="Arial CE"/>
        <family val="2"/>
        <charset val="238"/>
      </rPr>
      <t>stała</t>
    </r>
    <r>
      <rPr>
        <b/>
        <sz val="10"/>
        <color indexed="8"/>
        <rFont val="Arial CE"/>
        <family val="2"/>
        <charset val="238"/>
      </rPr>
      <t xml:space="preserve"> struktura nominałowa i </t>
    </r>
    <r>
      <rPr>
        <b/>
        <sz val="10"/>
        <color rgb="FFFF0000"/>
        <rFont val="Arial CE"/>
        <family val="2"/>
        <charset val="238"/>
      </rPr>
      <t>stała</t>
    </r>
    <r>
      <rPr>
        <b/>
        <sz val="10"/>
        <color indexed="8"/>
        <rFont val="Arial CE"/>
        <family val="2"/>
        <charset val="238"/>
      </rPr>
      <t xml:space="preserve"> wartość zlecenia </t>
    </r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</si>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</sst>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&quot; &quot;??/16"/>
    <numFmt numFmtId="165" formatCode="#,##0.00\ &quot;zł&quot;"/>
  </numFmts>
  <fonts count="2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color indexed="9"/>
      <name val="Tahoma"/>
      <family val="2"/>
      <charset val="238"/>
    </font>
    <font>
      <u/>
      <sz val="10"/>
      <color indexed="12"/>
      <name val="Arial"/>
      <family val="2"/>
      <charset val="238"/>
    </font>
    <font>
      <u/>
      <sz val="8"/>
      <name val="Arial"/>
      <family val="2"/>
      <charset val="238"/>
    </font>
    <font>
      <sz val="8"/>
      <name val="Arial CE"/>
      <charset val="238"/>
    </font>
    <font>
      <sz val="8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color indexed="8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8"/>
      <name val="Arial CE"/>
      <charset val="238"/>
    </font>
    <font>
      <sz val="8"/>
      <color theme="1"/>
      <name val="Times New Roman CE"/>
      <family val="1"/>
      <charset val="238"/>
    </font>
    <font>
      <b/>
      <sz val="10"/>
      <color rgb="FF00B050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name val="Arial CE"/>
      <family val="2"/>
      <charset val="238"/>
    </font>
    <font>
      <b/>
      <sz val="12"/>
      <color rgb="FFFF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9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" fontId="13" fillId="0" borderId="1" xfId="2" applyNumberFormat="1" applyFont="1" applyBorder="1" applyAlignment="1" applyProtection="1">
      <alignment horizontal="center" vertical="center"/>
      <protection hidden="1"/>
    </xf>
    <xf numFmtId="2" fontId="13" fillId="0" borderId="1" xfId="2" applyNumberFormat="1" applyFont="1" applyBorder="1" applyAlignment="1" applyProtection="1">
      <alignment horizontal="center" vertical="center"/>
      <protection hidden="1"/>
    </xf>
    <xf numFmtId="0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5" fontId="16" fillId="0" borderId="1" xfId="0" applyNumberFormat="1" applyFont="1" applyBorder="1" applyAlignment="1" applyProtection="1">
      <alignment horizontal="center"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14" fontId="11" fillId="0" borderId="0" xfId="0" applyNumberFormat="1" applyFont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2" xfId="0" applyFont="1" applyBorder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vertical="center" wrapText="1"/>
      <protection hidden="1"/>
    </xf>
    <xf numFmtId="0" fontId="12" fillId="0" borderId="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5" fillId="5" borderId="0" xfId="1" applyFont="1" applyFill="1" applyAlignment="1" applyProtection="1">
      <alignment vertical="center"/>
      <protection hidden="1"/>
    </xf>
    <xf numFmtId="0" fontId="1" fillId="5" borderId="0" xfId="1" applyFill="1" applyAlignment="1" applyProtection="1">
      <alignment vertical="center"/>
      <protection hidden="1"/>
    </xf>
    <xf numFmtId="0" fontId="1" fillId="3" borderId="0" xfId="1" applyFill="1" applyProtection="1">
      <protection hidden="1"/>
    </xf>
    <xf numFmtId="0" fontId="2" fillId="3" borderId="0" xfId="1" applyFont="1" applyFill="1" applyProtection="1">
      <protection hidden="1"/>
    </xf>
    <xf numFmtId="0" fontId="1" fillId="3" borderId="0" xfId="1" applyFill="1" applyBorder="1" applyProtection="1">
      <protection hidden="1"/>
    </xf>
    <xf numFmtId="4" fontId="1" fillId="3" borderId="0" xfId="1" applyNumberFormat="1" applyFill="1" applyProtection="1">
      <protection hidden="1"/>
    </xf>
    <xf numFmtId="4" fontId="2" fillId="3" borderId="0" xfId="1" applyNumberFormat="1" applyFont="1" applyFill="1" applyAlignment="1" applyProtection="1">
      <alignment horizontal="center"/>
      <protection hidden="1"/>
    </xf>
    <xf numFmtId="0" fontId="2" fillId="3" borderId="0" xfId="1" applyFont="1" applyFill="1" applyBorder="1" applyAlignment="1" applyProtection="1">
      <alignment horizontal="center"/>
      <protection hidden="1"/>
    </xf>
    <xf numFmtId="164" fontId="1" fillId="3" borderId="0" xfId="1" applyNumberFormat="1" applyFill="1" applyAlignment="1" applyProtection="1">
      <alignment horizontal="center"/>
      <protection hidden="1"/>
    </xf>
    <xf numFmtId="0" fontId="1" fillId="3" borderId="0" xfId="1" applyFill="1" applyBorder="1" applyAlignment="1" applyProtection="1">
      <alignment horizontal="center"/>
      <protection hidden="1"/>
    </xf>
    <xf numFmtId="0" fontId="3" fillId="3" borderId="0" xfId="1" applyFont="1" applyFill="1" applyProtection="1">
      <protection hidden="1"/>
    </xf>
    <xf numFmtId="0" fontId="3" fillId="3" borderId="0" xfId="1" applyFont="1" applyFill="1" applyBorder="1" applyProtection="1">
      <protection hidden="1"/>
    </xf>
    <xf numFmtId="0" fontId="1" fillId="5" borderId="0" xfId="1" applyFont="1" applyFill="1" applyAlignment="1" applyProtection="1">
      <alignment vertical="center"/>
      <protection hidden="1"/>
    </xf>
    <xf numFmtId="0" fontId="1" fillId="5" borderId="0" xfId="1" applyFont="1" applyFill="1" applyBorder="1" applyAlignment="1" applyProtection="1">
      <alignment vertical="center"/>
      <protection hidden="1"/>
    </xf>
    <xf numFmtId="0" fontId="7" fillId="5" borderId="0" xfId="3" applyFont="1" applyFill="1" applyAlignment="1" applyProtection="1">
      <alignment horizontal="right" vertical="center"/>
      <protection hidden="1"/>
    </xf>
    <xf numFmtId="0" fontId="0" fillId="2" borderId="0" xfId="0" applyFill="1" applyProtection="1">
      <protection hidden="1"/>
    </xf>
    <xf numFmtId="4" fontId="1" fillId="4" borderId="1" xfId="1" applyNumberFormat="1" applyFill="1" applyBorder="1" applyProtection="1">
      <protection hidden="1"/>
    </xf>
    <xf numFmtId="0" fontId="1" fillId="4" borderId="2" xfId="1" applyFill="1" applyBorder="1" applyProtection="1">
      <protection hidden="1"/>
    </xf>
    <xf numFmtId="0" fontId="1" fillId="4" borderId="3" xfId="1" applyFill="1" applyBorder="1" applyProtection="1">
      <protection hidden="1"/>
    </xf>
    <xf numFmtId="0" fontId="1" fillId="4" borderId="4" xfId="1" applyFill="1" applyBorder="1" applyProtection="1">
      <protection hidden="1"/>
    </xf>
    <xf numFmtId="0" fontId="1" fillId="0" borderId="0" xfId="1" applyProtection="1">
      <protection hidden="1"/>
    </xf>
    <xf numFmtId="0" fontId="1" fillId="2" borderId="0" xfId="1" applyFill="1" applyProtection="1">
      <protection hidden="1"/>
    </xf>
    <xf numFmtId="0" fontId="5" fillId="5" borderId="0" xfId="1" applyFont="1" applyFill="1" applyProtection="1">
      <protection hidden="1"/>
    </xf>
    <xf numFmtId="0" fontId="1" fillId="5" borderId="0" xfId="1" applyFill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left"/>
      <protection hidden="1"/>
    </xf>
    <xf numFmtId="3" fontId="14" fillId="0" borderId="6" xfId="0" applyNumberFormat="1" applyFont="1" applyBorder="1" applyAlignment="1" applyProtection="1">
      <alignment horizontal="left" vertical="center" wrapText="1"/>
      <protection locked="0"/>
    </xf>
    <xf numFmtId="3" fontId="14" fillId="0" borderId="5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</cellXfs>
  <cellStyles count="4">
    <cellStyle name="Hiperłącze 2" xfId="3"/>
    <cellStyle name="Normalny" xfId="0" builtinId="0"/>
    <cellStyle name="Normalny 2" xfId="1"/>
    <cellStyle name="Walutowy 2" xfId="2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8080"/>
      <color rgb="FFFFFF66"/>
      <color rgb="FFFFFFCC"/>
      <color rgb="FFFF33CC"/>
      <color rgb="FF663300"/>
      <color rgb="FFCC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/2.5/pl/" TargetMode="External"/><Relationship Id="rId2" Type="http://schemas.openxmlformats.org/officeDocument/2006/relationships/hyperlink" Target="http://creativecommons.org/licenses/by/2.5/pl/" TargetMode="External"/><Relationship Id="rId1" Type="http://schemas.openxmlformats.org/officeDocument/2006/relationships/hyperlink" Target="http://creativecommons.org/licenses/by/2.5/pl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J55"/>
  <sheetViews>
    <sheetView workbookViewId="0">
      <selection activeCell="G5" sqref="G5"/>
    </sheetView>
  </sheetViews>
  <sheetFormatPr defaultRowHeight="14.25"/>
  <cols>
    <col min="2" max="2" width="12.125" customWidth="1"/>
  </cols>
  <sheetData>
    <row r="1" spans="1:10" s="1" customFormat="1">
      <c r="A1" s="28" t="s">
        <v>21</v>
      </c>
      <c r="B1" s="29"/>
      <c r="C1" s="29"/>
      <c r="D1" s="29"/>
      <c r="E1" s="29"/>
      <c r="F1" s="29"/>
      <c r="G1" s="29"/>
      <c r="H1" s="29"/>
      <c r="I1" s="29"/>
    </row>
    <row r="2" spans="1:10" s="1" customFormat="1" hidden="1">
      <c r="A2" s="30"/>
      <c r="B2" s="31" t="s">
        <v>22</v>
      </c>
      <c r="C2" s="30"/>
      <c r="D2" s="32"/>
      <c r="E2" s="32"/>
      <c r="F2" s="32"/>
      <c r="G2" s="32"/>
      <c r="H2" s="32"/>
      <c r="I2" s="30"/>
    </row>
    <row r="3" spans="1:10" s="1" customFormat="1" hidden="1">
      <c r="A3" s="31" t="s">
        <v>22</v>
      </c>
      <c r="B3" s="44" t="e">
        <f>#REF!</f>
        <v>#REF!</v>
      </c>
      <c r="C3" s="33"/>
      <c r="D3" s="32"/>
      <c r="E3" s="32"/>
      <c r="F3" s="32"/>
      <c r="G3" s="32"/>
      <c r="H3" s="32"/>
      <c r="I3" s="30"/>
    </row>
    <row r="4" spans="1:10" s="1" customFormat="1">
      <c r="A4" s="31"/>
      <c r="B4" s="33"/>
      <c r="C4" s="34" t="s">
        <v>23</v>
      </c>
      <c r="D4" s="35" t="s">
        <v>24</v>
      </c>
      <c r="E4" s="35" t="s">
        <v>25</v>
      </c>
      <c r="F4" s="35" t="s">
        <v>26</v>
      </c>
      <c r="G4" s="35" t="s">
        <v>27</v>
      </c>
      <c r="H4" s="35" t="s">
        <v>28</v>
      </c>
      <c r="I4" s="30"/>
    </row>
    <row r="5" spans="1:10" s="1" customFormat="1">
      <c r="A5" s="31" t="s">
        <v>29</v>
      </c>
      <c r="B5" s="30"/>
      <c r="C5" s="36"/>
      <c r="D5" s="37" t="e">
        <f>ROUND((B3-INT(B3))*100,0)</f>
        <v>#REF!</v>
      </c>
      <c r="E5" s="37" t="e">
        <f>IF(B3&gt;=1,VALUE(RIGHT(LEFT(INT(B3),LEN(INT(B3))),3)),0)</f>
        <v>#REF!</v>
      </c>
      <c r="F5" s="37" t="e">
        <f>IF(B3&gt;=1000,VALUE(TEXT(RIGHT(LEFT(INT(B3),LEN(INT(B3))-3),3),"000")),0)</f>
        <v>#REF!</v>
      </c>
      <c r="G5" s="37" t="e">
        <f>IF(B3&gt;=1000000,VALUE(TEXT(RIGHT(LEFT(INT(B3),LEN(INT(B3))-6),3),"000")),0)</f>
        <v>#REF!</v>
      </c>
      <c r="H5" s="37" t="e">
        <f>IF(B3&gt;=1000000000,VALUE(TEXT(RIGHT(LEFT(INT(B3),LEN(INT(B3))-9),3),"000")),0)</f>
        <v>#REF!</v>
      </c>
      <c r="I5" s="30"/>
    </row>
    <row r="6" spans="1:10" s="1" customFormat="1">
      <c r="A6" s="31" t="s">
        <v>30</v>
      </c>
      <c r="B6" s="38"/>
      <c r="C6" s="38" t="e">
        <f>ROUND((B3-INT(B3))*100,0)&amp;"/"&amp;100 &amp; " groszy"</f>
        <v>#REF!</v>
      </c>
      <c r="D6" s="38" t="e">
        <f>IF(B3=0,"",IF(D5&lt;=20,IF(D5=0,"zero",INDEX(excelblog_Jednosci,D5)),INDEX(excelblog_Dziesiatki,INT(D5/10))&amp;IF(MOD(D5,10)," " &amp;INDEX(excelblog_Jednosci,MOD(D5,10)),"")))&amp; " " &amp;IF(B3=0,"",INDEX(IF(D5&lt;20,{"groszy";"grosz";"grosze";"groszy"},{"groszy";"grosze";"groszy"}),MATCH(IF(D5&lt;20,D5,MOD(D5,10)),IF(D5&lt;20,{0;1;2;5},{0;2;5}),1)))</f>
        <v>#REF!</v>
      </c>
      <c r="E6" s="39" t="e">
        <f>IF(OR(B3&lt;1,INT(E5/100)=0),"",INDEX(excelblog_Setki,INT(E5/100)))&amp; IF(E5-(INT(E5/100)*100)&lt;=20,IF(E5-(INT(E5/100)*100)=0,IF(OR(E5&gt;0,B3&lt;1),"","złotych")," " &amp;INDEX(excelblog_Jednosci,E5-(INT(E5/100)*100)))," " &amp;INDEX(excelblog_Dziesiatki,INT((E5-(INT(E5/100)*100))/10))&amp;IF(MOD((E5-(INT(E5/100)*100)),10)," "&amp;INDEX(excelblog_Jednosci,MOD((E5-(INT(E5/100)*100)),10)),""))&amp;IF(E5=0,""," " &amp;INDEX(IF(E5&lt;20,{"złotych";"złoty";"złote";"złotych"},{"złotych";"złote";"złotych"}),MATCH(IF(E5-(INT(E5/100)*100)&lt;20,E5-(INT(E5/100)*100),MOD((E5-(INT(E5/100)*100)),10)),IF(E5&lt;20,{0;1;2;5},{0;2;5}),1)))</f>
        <v>#REF!</v>
      </c>
      <c r="F6" s="39" t="e">
        <f>IF(OR(B3&lt;1,INT(F5/100)=0),"",INDEX(excelblog_Setki,INT(F5/100)))&amp; IF(F5-(INT(F5/100)*100)&lt;=20,IF(F5-(INT(F5/100)*100)=0,""," " &amp;INDEX(excelblog_Jednosci,F5-(INT(F5/100)*100)))," " &amp;INDEX(excelblog_Dziesiatki,INT((F5-(INT(F5/100)*100))/10))&amp;IF(MOD((F5-(INT(F5/100)*100)),10)," "&amp;INDEX(excelblog_Jednosci,MOD((F5-(INT(F5/100)*100)),10)),""))&amp;IF(F5=0,""," " &amp;INDEX(IF(F5&lt;20,{"";"tysiąc";"tysiące";"tysięcy"},{"tysięcy";"tysiące";"tysięcy"}),MATCH(IF(F5-(INT(F5/100)*100)&lt;20,F5-(INT(F5/100)*100),MOD((F5-(INT(F5/100)*100)),10)),IF(F5&lt;20,{0;1;2;5},{0;2;5}),1)))</f>
        <v>#REF!</v>
      </c>
      <c r="G6" s="39" t="e">
        <f>IF(OR(B3&lt;1,INT(G5/100)=0),"",INDEX(excelblog_Setki,INT(G5/100)))&amp; IF(G5-(INT(G5/100)*100)&lt;=20,IF(G5-(INT(G5/100)*100)=0,""," " &amp;INDEX(excelblog_Jednosci,G5-(INT(G5/100)*100)))," " &amp;INDEX(excelblog_Dziesiatki,INT((G5-(INT(G5/100)*100))/10))&amp;IF(MOD((G5-(INT(G5/100)*100)),10)," "&amp;INDEX(excelblog_Jednosci,MOD((G5-(INT(G5/100)*100)),10)),""))&amp;IF(G5=0,""," " &amp;INDEX(IF(G5&lt;20,{"";"milion";"miliony";"milionów"},{"milionów";"miliony";"milionów"}),MATCH(IF(G5-(INT(G5/100)*100)&lt;20,G5-(INT(G5/100)*100),MOD((G5-(INT(G5/100)*100)),10)),IF(G5&lt;20,{0;1;2;5},{0;2;5}),1)))</f>
        <v>#REF!</v>
      </c>
      <c r="H6" s="38" t="e">
        <f>IF(OR(B3&lt;1,INT(H5/100)=0),"",INDEX(excelblog_Setki,INT(H5/100)))&amp; IF(H5-(INT(H5/100)*100)&lt;=20,IF(H5-(INT(H5/100)*100)=0,""," " &amp;INDEX(excelblog_Jednosci,H5-(INT(H5/100)*100)))," " &amp;INDEX(excelblog_Dziesiatki,INT((H5-(INT(H5/100)*100))/10))&amp;IF(MOD((H5-(INT(H5/100)*100)),10)," "&amp;INDEX(excelblog_Jednosci,MOD((H5-(INT(H5/100)*100)),10)),""))&amp;IF(H5=0,""," " &amp;INDEX(IF(H5&lt;20,{"";"miliard";"miliardy";"miliardów"},{"miliardów";"miliardy";"miliardów"}),MATCH(IF(H5-(INT(H5/100)*100)&lt;20,H5-(INT(H5/100)*100),MOD((H5-(INT(H5/100)*100)),10)),IF(H5&lt;20,{0;1;2;5},{0;2;5}),1)))</f>
        <v>#REF!</v>
      </c>
      <c r="I6" s="38"/>
    </row>
    <row r="7" spans="1:10" s="1" customFormat="1" hidden="1">
      <c r="A7" s="30"/>
      <c r="B7" s="30"/>
      <c r="C7" s="30"/>
      <c r="D7" s="32"/>
      <c r="E7" s="32"/>
      <c r="F7" s="32"/>
      <c r="G7" s="32"/>
      <c r="H7" s="32"/>
      <c r="I7" s="30"/>
    </row>
    <row r="8" spans="1:10" s="1" customFormat="1" hidden="1">
      <c r="A8" s="31" t="s">
        <v>31</v>
      </c>
      <c r="B8" s="45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46"/>
      <c r="D8" s="46"/>
      <c r="E8" s="46"/>
      <c r="F8" s="46"/>
      <c r="G8" s="46"/>
      <c r="H8" s="46"/>
      <c r="I8" s="47"/>
    </row>
    <row r="9" spans="1:10" s="1" customFormat="1" hidden="1">
      <c r="A9" s="31" t="s">
        <v>32</v>
      </c>
      <c r="B9" s="45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46"/>
      <c r="D9" s="46"/>
      <c r="E9" s="46"/>
      <c r="F9" s="46"/>
      <c r="G9" s="46"/>
      <c r="H9" s="46"/>
      <c r="I9" s="47"/>
    </row>
    <row r="10" spans="1:10" s="1" customFormat="1" hidden="1">
      <c r="A10" s="31" t="s">
        <v>33</v>
      </c>
      <c r="B10" s="45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46"/>
      <c r="D10" s="46"/>
      <c r="E10" s="46"/>
      <c r="F10" s="46"/>
      <c r="G10" s="46"/>
      <c r="H10" s="46"/>
      <c r="I10" s="47"/>
    </row>
    <row r="11" spans="1:10" s="1" customFormat="1" hidden="1">
      <c r="A11" s="31"/>
      <c r="B11" s="30"/>
      <c r="C11" s="30"/>
      <c r="D11" s="32"/>
      <c r="E11" s="32"/>
      <c r="F11" s="32"/>
      <c r="G11" s="32"/>
      <c r="H11" s="32"/>
      <c r="I11" s="30"/>
    </row>
    <row r="12" spans="1:10" s="1" customFormat="1" hidden="1">
      <c r="A12" s="40"/>
      <c r="B12" s="40"/>
      <c r="C12" s="40"/>
      <c r="D12" s="41"/>
      <c r="E12" s="41"/>
      <c r="F12" s="41"/>
      <c r="G12" s="41"/>
      <c r="H12" s="41"/>
      <c r="I12" s="42" t="s">
        <v>34</v>
      </c>
    </row>
    <row r="13" spans="1:10" s="1" customFormat="1" hidden="1">
      <c r="A13" s="48"/>
      <c r="B13" s="48"/>
      <c r="C13" s="48"/>
      <c r="D13" s="48"/>
      <c r="E13" s="48"/>
      <c r="F13" s="48"/>
      <c r="G13" s="48"/>
      <c r="H13" s="48"/>
      <c r="I13" s="48"/>
    </row>
    <row r="14" spans="1:10" s="1" customFormat="1" hidden="1">
      <c r="A14" s="49"/>
      <c r="B14" s="49"/>
      <c r="C14" s="49"/>
      <c r="D14" s="49"/>
      <c r="E14" s="49"/>
      <c r="F14" s="49"/>
      <c r="G14" s="49"/>
      <c r="H14" s="49"/>
      <c r="I14" s="49"/>
      <c r="J14" s="43"/>
    </row>
    <row r="15" spans="1:10" s="1" customFormat="1" hidden="1">
      <c r="A15" s="50"/>
      <c r="B15" s="51"/>
      <c r="C15" s="51"/>
      <c r="D15" s="51"/>
      <c r="E15" s="51"/>
      <c r="F15" s="51"/>
      <c r="G15" s="51"/>
      <c r="H15" s="51"/>
      <c r="I15" s="51"/>
      <c r="J15" s="43"/>
    </row>
    <row r="16" spans="1:10" s="1" customFormat="1" hidden="1">
      <c r="A16" s="30"/>
      <c r="B16" s="31" t="s">
        <v>22</v>
      </c>
      <c r="C16" s="30"/>
      <c r="D16" s="32"/>
      <c r="E16" s="32"/>
      <c r="F16" s="32"/>
      <c r="G16" s="32"/>
      <c r="H16" s="32"/>
      <c r="I16" s="30"/>
      <c r="J16" s="43"/>
    </row>
    <row r="17" spans="1:10" s="1" customFormat="1" hidden="1">
      <c r="A17" s="31" t="s">
        <v>22</v>
      </c>
      <c r="B17" s="44">
        <v>4232.45</v>
      </c>
      <c r="C17" s="33"/>
      <c r="D17" s="32"/>
      <c r="E17" s="32"/>
      <c r="F17" s="32"/>
      <c r="G17" s="32"/>
      <c r="H17" s="32"/>
      <c r="I17" s="30"/>
      <c r="J17" s="43"/>
    </row>
    <row r="18" spans="1:10" s="1" customFormat="1" hidden="1">
      <c r="A18" s="31"/>
      <c r="B18" s="33"/>
      <c r="C18" s="34" t="s">
        <v>23</v>
      </c>
      <c r="D18" s="35" t="s">
        <v>24</v>
      </c>
      <c r="E18" s="35" t="s">
        <v>25</v>
      </c>
      <c r="F18" s="35" t="s">
        <v>26</v>
      </c>
      <c r="G18" s="35" t="s">
        <v>27</v>
      </c>
      <c r="H18" s="35" t="s">
        <v>28</v>
      </c>
      <c r="I18" s="30"/>
      <c r="J18" s="43"/>
    </row>
    <row r="19" spans="1:10" s="1" customFormat="1" hidden="1">
      <c r="A19" s="31" t="s">
        <v>29</v>
      </c>
      <c r="B19" s="30"/>
      <c r="C19" s="36"/>
      <c r="D19" s="37">
        <f>ROUND((B17-INT(B17))*100,0)</f>
        <v>45</v>
      </c>
      <c r="E19" s="37">
        <f>IF(B17&gt;=1,VALUE(RIGHT(LEFT(INT(B17),LEN(INT(B17))),3)),0)</f>
        <v>232</v>
      </c>
      <c r="F19" s="37">
        <f>IF(B17&gt;=1000,VALUE(TEXT(RIGHT(LEFT(INT(B17),LEN(INT(B17))-3),3),"000")),0)</f>
        <v>4</v>
      </c>
      <c r="G19" s="37">
        <f>IF(B17&gt;=1000000,VALUE(TEXT(RIGHT(LEFT(INT(B17),LEN(INT(B17))-6),3),"000")),0)</f>
        <v>0</v>
      </c>
      <c r="H19" s="37">
        <f>IF(B17&gt;=1000000000,VALUE(TEXT(RIGHT(LEFT(INT(B17),LEN(INT(B17))-9),3),"000")),0)</f>
        <v>0</v>
      </c>
      <c r="I19" s="30"/>
      <c r="J19" s="43"/>
    </row>
    <row r="20" spans="1:10" s="1" customFormat="1" hidden="1">
      <c r="A20" s="31" t="s">
        <v>30</v>
      </c>
      <c r="B20" s="38"/>
      <c r="C20" s="38" t="str">
        <f>ROUND((B17-INT(B17))*100,0)&amp;"/"&amp;100 &amp; " groszy"</f>
        <v>45/100 groszy</v>
      </c>
      <c r="D20" s="38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>czterdzieści pięć groszy</v>
      </c>
      <c r="E20" s="39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>dwieście trzydzieści dwa złote</v>
      </c>
      <c r="F20" s="39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 xml:space="preserve"> cztery tysiące</v>
      </c>
      <c r="G20" s="39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8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8"/>
      <c r="J20" s="43"/>
    </row>
    <row r="21" spans="1:10" s="1" customFormat="1" hidden="1">
      <c r="A21" s="30"/>
      <c r="B21" s="30"/>
      <c r="C21" s="30"/>
      <c r="D21" s="32"/>
      <c r="E21" s="32"/>
      <c r="F21" s="32"/>
      <c r="G21" s="32"/>
      <c r="H21" s="32"/>
      <c r="I21" s="30"/>
      <c r="J21" s="43"/>
    </row>
    <row r="22" spans="1:10" s="1" customFormat="1" hidden="1">
      <c r="A22" s="31" t="s">
        <v>31</v>
      </c>
      <c r="B22" s="45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 xml:space="preserve">cztery tysiące dwieście trzydzieści dwa złote czterdzieści pięć groszy </v>
      </c>
      <c r="C22" s="46"/>
      <c r="D22" s="46"/>
      <c r="E22" s="46"/>
      <c r="F22" s="46"/>
      <c r="G22" s="46"/>
      <c r="H22" s="46"/>
      <c r="I22" s="47"/>
      <c r="J22" s="43"/>
    </row>
    <row r="23" spans="1:10" s="1" customFormat="1" hidden="1">
      <c r="A23" s="31" t="s">
        <v>32</v>
      </c>
      <c r="B23" s="45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 xml:space="preserve">cztery tysiące dwieście trzydzieści dwa złote, czterdzieści pięć groszy </v>
      </c>
      <c r="C23" s="46"/>
      <c r="D23" s="46"/>
      <c r="E23" s="46"/>
      <c r="F23" s="46"/>
      <c r="G23" s="46"/>
      <c r="H23" s="46"/>
      <c r="I23" s="47"/>
      <c r="J23" s="43"/>
    </row>
    <row r="24" spans="1:10" s="1" customFormat="1" hidden="1">
      <c r="A24" s="31" t="s">
        <v>33</v>
      </c>
      <c r="B24" s="45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 xml:space="preserve">cztery tysiące dwieście trzydzieści dwa złote 45/100 groszy </v>
      </c>
      <c r="C24" s="46"/>
      <c r="D24" s="46"/>
      <c r="E24" s="46"/>
      <c r="F24" s="46"/>
      <c r="G24" s="46"/>
      <c r="H24" s="46"/>
      <c r="I24" s="47"/>
      <c r="J24" s="43"/>
    </row>
    <row r="25" spans="1:10" s="1" customFormat="1" hidden="1">
      <c r="A25" s="31"/>
      <c r="B25" s="30"/>
      <c r="C25" s="30"/>
      <c r="D25" s="32"/>
      <c r="E25" s="32"/>
      <c r="F25" s="32"/>
      <c r="G25" s="32"/>
      <c r="H25" s="32"/>
      <c r="I25" s="30"/>
      <c r="J25" s="43"/>
    </row>
    <row r="26" spans="1:10" s="1" customFormat="1" hidden="1">
      <c r="A26" s="40"/>
      <c r="B26" s="40"/>
      <c r="C26" s="40"/>
      <c r="D26" s="41"/>
      <c r="E26" s="41"/>
      <c r="F26" s="41"/>
      <c r="G26" s="41"/>
      <c r="H26" s="41"/>
      <c r="I26" s="42" t="s">
        <v>34</v>
      </c>
      <c r="J26" s="43"/>
    </row>
    <row r="27" spans="1:10" s="1" customFormat="1" hidden="1">
      <c r="A27" s="49"/>
      <c r="B27" s="49"/>
      <c r="C27" s="49"/>
      <c r="D27" s="49"/>
      <c r="E27" s="49"/>
      <c r="F27" s="49"/>
      <c r="G27" s="49"/>
      <c r="H27" s="49"/>
      <c r="I27" s="49"/>
      <c r="J27" s="43"/>
    </row>
    <row r="28" spans="1:10" s="1" customFormat="1" hidden="1">
      <c r="A28" s="49"/>
      <c r="B28" s="49"/>
      <c r="C28" s="49"/>
      <c r="D28" s="49"/>
      <c r="E28" s="49"/>
      <c r="F28" s="49"/>
      <c r="G28" s="49"/>
      <c r="H28" s="49"/>
      <c r="I28" s="49"/>
      <c r="J28" s="43"/>
    </row>
    <row r="29" spans="1:10" s="1" customFormat="1" hidden="1">
      <c r="A29" s="50"/>
      <c r="B29" s="51"/>
      <c r="C29" s="51"/>
      <c r="D29" s="51"/>
      <c r="E29" s="51"/>
      <c r="F29" s="51"/>
      <c r="G29" s="51"/>
      <c r="H29" s="51"/>
      <c r="I29" s="51"/>
      <c r="J29" s="43"/>
    </row>
    <row r="30" spans="1:10" s="1" customFormat="1" hidden="1">
      <c r="A30" s="30"/>
      <c r="B30" s="31" t="s">
        <v>22</v>
      </c>
      <c r="C30" s="30"/>
      <c r="D30" s="32"/>
      <c r="E30" s="32"/>
      <c r="F30" s="32"/>
      <c r="G30" s="32"/>
      <c r="H30" s="32"/>
      <c r="I30" s="30"/>
      <c r="J30" s="43"/>
    </row>
    <row r="31" spans="1:10" s="1" customFormat="1" hidden="1">
      <c r="A31" s="31" t="s">
        <v>22</v>
      </c>
      <c r="B31" s="44"/>
      <c r="C31" s="33"/>
      <c r="D31" s="32"/>
      <c r="E31" s="32"/>
      <c r="F31" s="32"/>
      <c r="G31" s="32"/>
      <c r="H31" s="32"/>
      <c r="I31" s="30"/>
      <c r="J31" s="43"/>
    </row>
    <row r="32" spans="1:10" s="1" customFormat="1" hidden="1">
      <c r="A32" s="31"/>
      <c r="B32" s="33"/>
      <c r="C32" s="34" t="s">
        <v>23</v>
      </c>
      <c r="D32" s="35" t="s">
        <v>24</v>
      </c>
      <c r="E32" s="35" t="s">
        <v>25</v>
      </c>
      <c r="F32" s="35" t="s">
        <v>26</v>
      </c>
      <c r="G32" s="35" t="s">
        <v>27</v>
      </c>
      <c r="H32" s="35" t="s">
        <v>28</v>
      </c>
      <c r="I32" s="30"/>
      <c r="J32" s="43"/>
    </row>
    <row r="33" spans="1:10" s="1" customFormat="1" hidden="1">
      <c r="A33" s="31" t="s">
        <v>29</v>
      </c>
      <c r="B33" s="30"/>
      <c r="C33" s="36"/>
      <c r="D33" s="37">
        <f>ROUND((B31-INT(B31))*100,0)</f>
        <v>0</v>
      </c>
      <c r="E33" s="37">
        <f>IF(B31&gt;=1,VALUE(RIGHT(LEFT(INT(B31),LEN(INT(B31))),3)),0)</f>
        <v>0</v>
      </c>
      <c r="F33" s="37">
        <f>IF(B31&gt;=1000,VALUE(TEXT(RIGHT(LEFT(INT(B31),LEN(INT(B31))-3),3),"000")),0)</f>
        <v>0</v>
      </c>
      <c r="G33" s="37">
        <f>IF(B31&gt;=1000000,VALUE(TEXT(RIGHT(LEFT(INT(B31),LEN(INT(B31))-6),3),"000")),0)</f>
        <v>0</v>
      </c>
      <c r="H33" s="37">
        <f>IF(B31&gt;=1000000000,VALUE(TEXT(RIGHT(LEFT(INT(B31),LEN(INT(B31))-9),3),"000")),0)</f>
        <v>0</v>
      </c>
      <c r="I33" s="30"/>
      <c r="J33" s="43"/>
    </row>
    <row r="34" spans="1:10" s="1" customFormat="1" hidden="1">
      <c r="A34" s="31" t="s">
        <v>30</v>
      </c>
      <c r="B34" s="38"/>
      <c r="C34" s="38" t="str">
        <f>ROUND((B31-INT(B31))*100,0)&amp;"/"&amp;100 &amp; " groszy"</f>
        <v>0/100 groszy</v>
      </c>
      <c r="D34" s="38" t="str">
        <f>IF(B31=0,"",IF(D33&lt;=20,IF(D33=0,"zero",INDEX(excelblog_Jednosci,D33)),INDEX(excelblog_Dziesiatki,INT(D33/10))&amp;IF(MOD(D33,10)," " &amp;INDEX(excelblog_Jednosci,MOD(D33,10)),"")))&amp; " " &amp;IF(B31=0,"",INDEX(IF(D33&lt;20,{"groszy";"grosz";"grosze";"groszy"},{"groszy";"grosze";"groszy"}),MATCH(IF(D33&lt;20,D33,MOD(D33,10)),IF(D33&lt;20,{0;1;2;5},{0;2;5}),1)))</f>
        <v xml:space="preserve"> </v>
      </c>
      <c r="E34" s="39" t="str">
        <f>IF(OR(B31&lt;1,INT(E33/100)=0),"",INDEX(excelblog_Setki,INT(E33/100)))&amp; IF(E33-(INT(E33/100)*100)&lt;=20,IF(E33-(INT(E33/100)*100)=0,IF(OR(E33&gt;0,B31&lt;1),"","złotych")," " &amp;INDEX(excelblog_Jednosci,E33-(INT(E33/100)*100)))," " &amp;INDEX(excelblog_Dziesiatki,INT((E33-(INT(E33/100)*100))/10))&amp;IF(MOD((E33-(INT(E33/100)*100)),10)," "&amp;INDEX(excelblog_Jednosci,MOD((E33-(INT(E33/100)*100)),10)),""))&amp;IF(E33=0,""," " &amp;INDEX(IF(E33&lt;20,{"złotych";"złoty";"złote";"złotych"},{"złotych";"złote";"złotych"}),MATCH(IF(E33-(INT(E33/100)*100)&lt;20,E33-(INT(E33/100)*100),MOD((E33-(INT(E33/100)*100)),10)),IF(E33&lt;20,{0;1;2;5},{0;2;5}),1)))</f>
        <v/>
      </c>
      <c r="F34" s="39" t="str">
        <f>IF(OR(B31&lt;1,INT(F33/100)=0),"",INDEX(excelblog_Setki,INT(F33/100)))&amp; IF(F33-(INT(F33/100)*100)&lt;=20,IF(F33-(INT(F33/100)*100)=0,""," " &amp;INDEX(excelblog_Jednosci,F33-(INT(F33/100)*100)))," " &amp;INDEX(excelblog_Dziesiatki,INT((F33-(INT(F33/100)*100))/10))&amp;IF(MOD((F33-(INT(F33/100)*100)),10)," "&amp;INDEX(excelblog_Jednosci,MOD((F33-(INT(F33/100)*100)),10)),""))&amp;IF(F33=0,""," " &amp;INDEX(IF(F33&lt;20,{"";"tysiąc";"tysiące";"tysięcy"},{"tysięcy";"tysiące";"tysięcy"}),MATCH(IF(F33-(INT(F33/100)*100)&lt;20,F33-(INT(F33/100)*100),MOD((F33-(INT(F33/100)*100)),10)),IF(F33&lt;20,{0;1;2;5},{0;2;5}),1)))</f>
        <v/>
      </c>
      <c r="G34" s="39" t="str">
        <f>IF(OR(B31&lt;1,INT(G33/100)=0),"",INDEX(excelblog_Setki,INT(G33/100)))&amp; IF(G33-(INT(G33/100)*100)&lt;=20,IF(G33-(INT(G33/100)*100)=0,""," " &amp;INDEX(excelblog_Jednosci,G33-(INT(G33/100)*100)))," " &amp;INDEX(excelblog_Dziesiatki,INT((G33-(INT(G33/100)*100))/10))&amp;IF(MOD((G33-(INT(G33/100)*100)),10)," "&amp;INDEX(excelblog_Jednosci,MOD((G33-(INT(G33/100)*100)),10)),""))&amp;IF(G33=0,""," " &amp;INDEX(IF(G33&lt;20,{"";"milion";"miliony";"milionów"},{"milionów";"miliony";"milionów"}),MATCH(IF(G33-(INT(G33/100)*100)&lt;20,G33-(INT(G33/100)*100),MOD((G33-(INT(G33/100)*100)),10)),IF(G33&lt;20,{0;1;2;5},{0;2;5}),1)))</f>
        <v/>
      </c>
      <c r="H34" s="38" t="str">
        <f>IF(OR(B31&lt;1,INT(H33/100)=0),"",INDEX(excelblog_Setki,INT(H33/100)))&amp; IF(H33-(INT(H33/100)*100)&lt;=20,IF(H33-(INT(H33/100)*100)=0,""," " &amp;INDEX(excelblog_Jednosci,H33-(INT(H33/100)*100)))," " &amp;INDEX(excelblog_Dziesiatki,INT((H33-(INT(H33/100)*100))/10))&amp;IF(MOD((H33-(INT(H33/100)*100)),10)," "&amp;INDEX(excelblog_Jednosci,MOD((H33-(INT(H33/100)*100)),10)),""))&amp;IF(H33=0,""," " &amp;INDEX(IF(H33&lt;20,{"";"miliard";"miliardy";"miliardów"},{"miliardów";"miliardy";"miliardów"}),MATCH(IF(H33-(INT(H33/100)*100)&lt;20,H33-(INT(H33/100)*100),MOD((H33-(INT(H33/100)*100)),10)),IF(H33&lt;20,{0;1;2;5},{0;2;5}),1)))</f>
        <v/>
      </c>
      <c r="I34" s="38"/>
      <c r="J34" s="43"/>
    </row>
    <row r="35" spans="1:10" s="1" customFormat="1" hidden="1">
      <c r="A35" s="30"/>
      <c r="B35" s="30"/>
      <c r="C35" s="30"/>
      <c r="D35" s="32"/>
      <c r="E35" s="32"/>
      <c r="F35" s="32"/>
      <c r="G35" s="32"/>
      <c r="H35" s="32"/>
      <c r="I35" s="30"/>
      <c r="J35" s="43"/>
    </row>
    <row r="36" spans="1:10" s="1" customFormat="1" hidden="1">
      <c r="A36" s="31" t="s">
        <v>31</v>
      </c>
      <c r="B36" s="45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46"/>
      <c r="D36" s="46"/>
      <c r="E36" s="46"/>
      <c r="F36" s="46"/>
      <c r="G36" s="46"/>
      <c r="H36" s="46"/>
      <c r="I36" s="47"/>
      <c r="J36" s="43"/>
    </row>
    <row r="37" spans="1:10" s="1" customFormat="1" hidden="1">
      <c r="A37" s="31" t="s">
        <v>32</v>
      </c>
      <c r="B37" s="45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46"/>
      <c r="D37" s="46"/>
      <c r="E37" s="46"/>
      <c r="F37" s="46"/>
      <c r="G37" s="46"/>
      <c r="H37" s="46"/>
      <c r="I37" s="47"/>
      <c r="J37" s="43"/>
    </row>
    <row r="38" spans="1:10" s="1" customFormat="1" hidden="1">
      <c r="A38" s="31" t="s">
        <v>33</v>
      </c>
      <c r="B38" s="45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46"/>
      <c r="D38" s="46"/>
      <c r="E38" s="46"/>
      <c r="F38" s="46"/>
      <c r="G38" s="46"/>
      <c r="H38" s="46"/>
      <c r="I38" s="47"/>
      <c r="J38" s="43"/>
    </row>
    <row r="39" spans="1:10" s="1" customFormat="1" hidden="1">
      <c r="A39" s="31"/>
      <c r="B39" s="30"/>
      <c r="C39" s="30"/>
      <c r="D39" s="32"/>
      <c r="E39" s="32"/>
      <c r="F39" s="32"/>
      <c r="G39" s="32"/>
      <c r="H39" s="32"/>
      <c r="I39" s="30"/>
      <c r="J39" s="43"/>
    </row>
    <row r="40" spans="1:10" s="1" customFormat="1" hidden="1">
      <c r="A40" s="40"/>
      <c r="B40" s="40"/>
      <c r="C40" s="40"/>
      <c r="D40" s="41"/>
      <c r="E40" s="41"/>
      <c r="F40" s="41"/>
      <c r="G40" s="41"/>
      <c r="H40" s="41"/>
      <c r="I40" s="42" t="s">
        <v>34</v>
      </c>
      <c r="J40" s="43"/>
    </row>
    <row r="41" spans="1:10" s="1" customFormat="1" hidden="1">
      <c r="A41" s="49"/>
      <c r="B41" s="49"/>
      <c r="C41" s="49"/>
      <c r="D41" s="49"/>
      <c r="E41" s="49"/>
      <c r="F41" s="49"/>
      <c r="G41" s="49"/>
      <c r="H41" s="49"/>
      <c r="I41" s="49"/>
      <c r="J41" s="43"/>
    </row>
    <row r="42" spans="1:10" s="1" customFormat="1"/>
    <row r="43" spans="1:10" s="1" customFormat="1"/>
    <row r="44" spans="1:10" s="1" customFormat="1"/>
    <row r="45" spans="1:10" s="1" customFormat="1"/>
    <row r="46" spans="1:10" s="1" customFormat="1"/>
    <row r="47" spans="1:10" s="1" customFormat="1"/>
    <row r="48" spans="1:10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</sheetData>
  <sheetProtection password="CACD" sheet="1" objects="1" scenarios="1"/>
  <hyperlinks>
    <hyperlink ref="I12" r:id="rId1"/>
    <hyperlink ref="I26" r:id="rId2"/>
    <hyperlink ref="I4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615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8" sqref="J8"/>
    </sheetView>
  </sheetViews>
  <sheetFormatPr defaultRowHeight="11.25"/>
  <cols>
    <col min="1" max="1" width="4.875" style="2" customWidth="1"/>
    <col min="2" max="2" width="17.5" style="2" customWidth="1"/>
    <col min="3" max="3" width="6" style="2" customWidth="1"/>
    <col min="4" max="6" width="9" style="2" customWidth="1"/>
    <col min="7" max="9" width="8.25" style="2" customWidth="1"/>
    <col min="10" max="18" width="7.5" style="2" customWidth="1"/>
    <col min="19" max="19" width="10.375" style="2" customWidth="1"/>
    <col min="20" max="20" width="11.5" style="2" customWidth="1"/>
    <col min="21" max="21" width="17" style="2" customWidth="1"/>
    <col min="22" max="39" width="9" style="3"/>
    <col min="40" max="40" width="0" style="3" hidden="1" customWidth="1"/>
    <col min="41" max="77" width="9" style="3"/>
    <col min="78" max="16384" width="9" style="2"/>
  </cols>
  <sheetData>
    <row r="1" spans="1:40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25"/>
      <c r="S1" s="20"/>
      <c r="T1" s="26"/>
      <c r="U1" s="27"/>
    </row>
    <row r="2" spans="1:40" ht="12.75">
      <c r="A2" s="3"/>
      <c r="B2" s="4"/>
      <c r="C2" s="3"/>
      <c r="D2" s="3"/>
      <c r="E2" s="62" t="s">
        <v>64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4"/>
      <c r="S2" s="4"/>
      <c r="T2" s="4"/>
      <c r="U2" s="4"/>
      <c r="AN2" s="3">
        <v>50</v>
      </c>
    </row>
    <row r="3" spans="1:40">
      <c r="A3" s="52"/>
      <c r="B3" s="52"/>
      <c r="C3" s="52"/>
      <c r="D3" s="52"/>
      <c r="E3" s="52"/>
      <c r="F3" s="52"/>
      <c r="G3" s="61" t="s">
        <v>61</v>
      </c>
      <c r="H3" s="61"/>
      <c r="I3" s="52" t="s">
        <v>62</v>
      </c>
      <c r="J3" s="13"/>
      <c r="K3" s="52" t="s">
        <v>63</v>
      </c>
      <c r="L3" s="13"/>
      <c r="M3" s="52"/>
      <c r="N3" s="52"/>
      <c r="O3" s="52"/>
      <c r="P3" s="52"/>
      <c r="Q3" s="52"/>
      <c r="R3" s="52"/>
      <c r="S3" s="52"/>
      <c r="T3" s="52"/>
      <c r="U3" s="52"/>
      <c r="AN3" s="3">
        <v>100</v>
      </c>
    </row>
    <row r="4" spans="1:40" ht="35.25" customHeight="1">
      <c r="A4" s="5"/>
      <c r="B4" s="5"/>
      <c r="C4" s="5"/>
      <c r="D4" s="56" t="str">
        <f>IF(OR($D$5="",$D$5=0),"w wierszu poniżej uzupełnij nazwę Zlecającego, zgodnie z danymi w dokumencie rejestrowym","")</f>
        <v>w wierszu poniżej uzupełnij nazwę Zlecającego, zgodnie z danymi w dokumencie rejestrowym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N4" s="3">
        <v>150</v>
      </c>
    </row>
    <row r="5" spans="1:40" ht="34.5" customHeight="1">
      <c r="A5" s="21"/>
      <c r="B5" s="55" t="s">
        <v>14</v>
      </c>
      <c r="C5" s="22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23"/>
      <c r="T5" s="23"/>
      <c r="U5" s="24"/>
      <c r="AN5" s="3">
        <v>200</v>
      </c>
    </row>
    <row r="6" spans="1:40" ht="15.75" customHeight="1">
      <c r="A6" s="69" t="s">
        <v>15</v>
      </c>
      <c r="B6" s="70" t="s">
        <v>16</v>
      </c>
      <c r="C6" s="71" t="s">
        <v>0</v>
      </c>
      <c r="D6" s="64" t="s">
        <v>17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3" t="s">
        <v>18</v>
      </c>
      <c r="T6" s="63" t="s">
        <v>1</v>
      </c>
      <c r="U6" s="64" t="s">
        <v>19</v>
      </c>
      <c r="AN6" s="3">
        <v>250</v>
      </c>
    </row>
    <row r="7" spans="1:40" ht="18.75" customHeight="1">
      <c r="A7" s="65"/>
      <c r="B7" s="63"/>
      <c r="C7" s="72"/>
      <c r="D7" s="6">
        <v>500</v>
      </c>
      <c r="E7" s="7">
        <v>200</v>
      </c>
      <c r="F7" s="7">
        <v>100</v>
      </c>
      <c r="G7" s="7">
        <v>50</v>
      </c>
      <c r="H7" s="7">
        <v>20</v>
      </c>
      <c r="I7" s="7">
        <v>10</v>
      </c>
      <c r="J7" s="7">
        <v>5</v>
      </c>
      <c r="K7" s="7">
        <v>2</v>
      </c>
      <c r="L7" s="7">
        <v>1</v>
      </c>
      <c r="M7" s="7">
        <v>0.5</v>
      </c>
      <c r="N7" s="7">
        <v>0.2</v>
      </c>
      <c r="O7" s="7">
        <v>0.1</v>
      </c>
      <c r="P7" s="7">
        <v>0.05</v>
      </c>
      <c r="Q7" s="7">
        <v>0.02</v>
      </c>
      <c r="R7" s="7">
        <v>0.01</v>
      </c>
      <c r="S7" s="73"/>
      <c r="T7" s="63"/>
      <c r="U7" s="65"/>
      <c r="AN7" s="3">
        <v>300</v>
      </c>
    </row>
    <row r="8" spans="1:40" ht="39.950000000000003" customHeight="1">
      <c r="A8" s="54" t="s">
        <v>2</v>
      </c>
      <c r="B8" s="57" t="s">
        <v>20</v>
      </c>
      <c r="C8" s="58" t="s">
        <v>20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1">
        <f>(D8*$D$7)+(E8*$E$7)+(F8*$F$7)+(G8*$G$7)+(H8*$H$7)+(I8*$I$7)+(J8*$J$7)+(K8*$K$7)+(L8*$L$7)+(M8*$M$7)+(N8*$N$7)+(O8*$O$7)+(P8*$P$7)+(Q8*$Q$7)+(R8*$R$7)</f>
        <v>0</v>
      </c>
      <c r="T8" s="59" t="s">
        <v>20</v>
      </c>
      <c r="U8" s="14" t="s">
        <v>20</v>
      </c>
      <c r="AN8" s="3">
        <v>350</v>
      </c>
    </row>
    <row r="9" spans="1:40" ht="39.950000000000003" customHeight="1">
      <c r="A9" s="54" t="s">
        <v>3</v>
      </c>
      <c r="B9" s="57" t="s">
        <v>20</v>
      </c>
      <c r="C9" s="58" t="s">
        <v>20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1">
        <f t="shared" ref="S9:S25" si="0">(D9*$D$7)+(E9*$E$7)+(F9*$F$7)+(G9*$G$7)+(H9*$H$7)+(I9*$I$7)+(J9*$J$7)+(K9*$K$7)+(L9*$L$7)+(M9*$M$7)+(N9*$N$7)+(O9*$O$7)+(P9*$P$7)+(Q9*$Q$7)+(R9*$R$7)</f>
        <v>0</v>
      </c>
      <c r="T9" s="59" t="s">
        <v>20</v>
      </c>
      <c r="U9" s="14" t="s">
        <v>20</v>
      </c>
      <c r="AN9" s="3">
        <v>450</v>
      </c>
    </row>
    <row r="10" spans="1:40" ht="39.950000000000003" customHeight="1">
      <c r="A10" s="60" t="s">
        <v>4</v>
      </c>
      <c r="B10" s="57" t="s">
        <v>20</v>
      </c>
      <c r="C10" s="58" t="s">
        <v>20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>
        <f t="shared" si="0"/>
        <v>0</v>
      </c>
      <c r="T10" s="59" t="s">
        <v>20</v>
      </c>
      <c r="U10" s="14" t="s">
        <v>20</v>
      </c>
      <c r="AN10" s="3">
        <v>500</v>
      </c>
    </row>
    <row r="11" spans="1:40" ht="39.950000000000003" customHeight="1">
      <c r="A11" s="60" t="s">
        <v>5</v>
      </c>
      <c r="B11" s="57" t="s">
        <v>20</v>
      </c>
      <c r="C11" s="58" t="s">
        <v>20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>
        <f t="shared" si="0"/>
        <v>0</v>
      </c>
      <c r="T11" s="59" t="s">
        <v>20</v>
      </c>
      <c r="U11" s="14" t="s">
        <v>20</v>
      </c>
      <c r="AN11" s="3">
        <v>550</v>
      </c>
    </row>
    <row r="12" spans="1:40" ht="39.950000000000003" customHeight="1">
      <c r="A12" s="60" t="s">
        <v>6</v>
      </c>
      <c r="B12" s="57" t="s">
        <v>20</v>
      </c>
      <c r="C12" s="58" t="s">
        <v>20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1">
        <f t="shared" si="0"/>
        <v>0</v>
      </c>
      <c r="T12" s="59" t="s">
        <v>20</v>
      </c>
      <c r="U12" s="14" t="s">
        <v>20</v>
      </c>
      <c r="AN12" s="3">
        <v>600</v>
      </c>
    </row>
    <row r="13" spans="1:40" ht="39.950000000000003" customHeight="1">
      <c r="A13" s="60" t="s">
        <v>7</v>
      </c>
      <c r="B13" s="57" t="s">
        <v>20</v>
      </c>
      <c r="C13" s="58" t="s">
        <v>20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1">
        <f t="shared" si="0"/>
        <v>0</v>
      </c>
      <c r="T13" s="59" t="s">
        <v>20</v>
      </c>
      <c r="U13" s="14" t="s">
        <v>20</v>
      </c>
      <c r="AN13" s="3">
        <v>650</v>
      </c>
    </row>
    <row r="14" spans="1:40" ht="39.950000000000003" customHeight="1">
      <c r="A14" s="60" t="s">
        <v>8</v>
      </c>
      <c r="B14" s="57" t="s">
        <v>20</v>
      </c>
      <c r="C14" s="58" t="s">
        <v>20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1">
        <f t="shared" si="0"/>
        <v>0</v>
      </c>
      <c r="T14" s="59" t="s">
        <v>20</v>
      </c>
      <c r="U14" s="14" t="s">
        <v>20</v>
      </c>
      <c r="AN14" s="3">
        <v>700</v>
      </c>
    </row>
    <row r="15" spans="1:40" ht="39.950000000000003" customHeight="1">
      <c r="A15" s="60" t="s">
        <v>9</v>
      </c>
      <c r="B15" s="57" t="s">
        <v>20</v>
      </c>
      <c r="C15" s="58" t="s">
        <v>20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1">
        <f t="shared" si="0"/>
        <v>0</v>
      </c>
      <c r="T15" s="59" t="s">
        <v>20</v>
      </c>
      <c r="U15" s="14" t="s">
        <v>20</v>
      </c>
      <c r="AN15" s="3">
        <v>750</v>
      </c>
    </row>
    <row r="16" spans="1:40" ht="39.950000000000003" customHeight="1">
      <c r="A16" s="60" t="s">
        <v>10</v>
      </c>
      <c r="B16" s="57" t="s">
        <v>20</v>
      </c>
      <c r="C16" s="58" t="s">
        <v>20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1">
        <f t="shared" si="0"/>
        <v>0</v>
      </c>
      <c r="T16" s="59" t="s">
        <v>20</v>
      </c>
      <c r="U16" s="14" t="s">
        <v>20</v>
      </c>
      <c r="AN16" s="3">
        <v>800</v>
      </c>
    </row>
    <row r="17" spans="1:40" ht="39.950000000000003" customHeight="1">
      <c r="A17" s="60" t="s">
        <v>11</v>
      </c>
      <c r="B17" s="57" t="s">
        <v>20</v>
      </c>
      <c r="C17" s="58" t="s">
        <v>20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1">
        <f t="shared" si="0"/>
        <v>0</v>
      </c>
      <c r="T17" s="59" t="s">
        <v>20</v>
      </c>
      <c r="U17" s="14" t="s">
        <v>20</v>
      </c>
      <c r="AN17" s="3">
        <v>850</v>
      </c>
    </row>
    <row r="18" spans="1:40" ht="39.950000000000003" customHeight="1">
      <c r="A18" s="60" t="s">
        <v>12</v>
      </c>
      <c r="B18" s="57" t="s">
        <v>20</v>
      </c>
      <c r="C18" s="58" t="s">
        <v>20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1">
        <f t="shared" si="0"/>
        <v>0</v>
      </c>
      <c r="T18" s="59" t="s">
        <v>20</v>
      </c>
      <c r="U18" s="14" t="s">
        <v>20</v>
      </c>
      <c r="AN18" s="3">
        <v>500</v>
      </c>
    </row>
    <row r="19" spans="1:40" ht="39.950000000000003" customHeight="1">
      <c r="A19" s="60" t="s">
        <v>13</v>
      </c>
      <c r="B19" s="57" t="s">
        <v>20</v>
      </c>
      <c r="C19" s="58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1">
        <f t="shared" si="0"/>
        <v>0</v>
      </c>
      <c r="T19" s="59" t="s">
        <v>20</v>
      </c>
      <c r="U19" s="14" t="s">
        <v>20</v>
      </c>
      <c r="AN19" s="3">
        <v>550</v>
      </c>
    </row>
    <row r="20" spans="1:40" ht="39.950000000000003" customHeight="1">
      <c r="A20" s="60" t="s">
        <v>35</v>
      </c>
      <c r="B20" s="57" t="s">
        <v>20</v>
      </c>
      <c r="C20" s="58" t="s">
        <v>20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1">
        <f t="shared" si="0"/>
        <v>0</v>
      </c>
      <c r="T20" s="59" t="s">
        <v>20</v>
      </c>
      <c r="U20" s="14" t="s">
        <v>20</v>
      </c>
      <c r="AN20" s="3">
        <v>600</v>
      </c>
    </row>
    <row r="21" spans="1:40" ht="39.950000000000003" customHeight="1">
      <c r="A21" s="60" t="s">
        <v>36</v>
      </c>
      <c r="B21" s="57" t="s">
        <v>20</v>
      </c>
      <c r="C21" s="58" t="s">
        <v>20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1">
        <f t="shared" si="0"/>
        <v>0</v>
      </c>
      <c r="T21" s="59" t="s">
        <v>20</v>
      </c>
      <c r="U21" s="14" t="s">
        <v>20</v>
      </c>
      <c r="AN21" s="3">
        <v>650</v>
      </c>
    </row>
    <row r="22" spans="1:40" ht="39.950000000000003" customHeight="1">
      <c r="A22" s="60" t="s">
        <v>37</v>
      </c>
      <c r="B22" s="57" t="s">
        <v>20</v>
      </c>
      <c r="C22" s="58" t="s">
        <v>20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1">
        <f t="shared" si="0"/>
        <v>0</v>
      </c>
      <c r="T22" s="59" t="s">
        <v>20</v>
      </c>
      <c r="U22" s="14" t="s">
        <v>20</v>
      </c>
      <c r="AN22" s="3">
        <v>700</v>
      </c>
    </row>
    <row r="23" spans="1:40" ht="39.950000000000003" customHeight="1">
      <c r="A23" s="60" t="s">
        <v>38</v>
      </c>
      <c r="B23" s="57" t="s">
        <v>20</v>
      </c>
      <c r="C23" s="58" t="s">
        <v>20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1">
        <f t="shared" si="0"/>
        <v>0</v>
      </c>
      <c r="T23" s="59" t="s">
        <v>20</v>
      </c>
      <c r="U23" s="14" t="s">
        <v>20</v>
      </c>
      <c r="AN23" s="3">
        <v>750</v>
      </c>
    </row>
    <row r="24" spans="1:40" ht="39.950000000000003" customHeight="1">
      <c r="A24" s="60" t="s">
        <v>39</v>
      </c>
      <c r="B24" s="57" t="s">
        <v>20</v>
      </c>
      <c r="C24" s="58" t="s">
        <v>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1">
        <f t="shared" si="0"/>
        <v>0</v>
      </c>
      <c r="T24" s="59" t="s">
        <v>20</v>
      </c>
      <c r="U24" s="14" t="s">
        <v>20</v>
      </c>
      <c r="AN24" s="3">
        <v>800</v>
      </c>
    </row>
    <row r="25" spans="1:40" ht="39.950000000000003" customHeight="1">
      <c r="A25" s="60" t="s">
        <v>40</v>
      </c>
      <c r="B25" s="57" t="s">
        <v>20</v>
      </c>
      <c r="C25" s="58" t="s">
        <v>20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1">
        <f t="shared" si="0"/>
        <v>0</v>
      </c>
      <c r="T25" s="59" t="s">
        <v>20</v>
      </c>
      <c r="U25" s="14" t="s">
        <v>20</v>
      </c>
      <c r="AN25" s="3">
        <v>850</v>
      </c>
    </row>
    <row r="26" spans="1:40" ht="39.950000000000003" customHeight="1">
      <c r="A26" s="60" t="s">
        <v>41</v>
      </c>
      <c r="B26" s="57" t="s">
        <v>20</v>
      </c>
      <c r="C26" s="58" t="s">
        <v>20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1">
        <f t="shared" ref="S26:S508" si="1">(D26*$D$7)+(E26*$E$7)+(F26*$F$7)+(G26*$G$7)+(H26*$H$7)+(I26*$I$7)+(J26*$J$7)+(K26*$K$7)+(L26*$L$7)+(M26*$M$7)+(N26*$N$7)+(O26*$O$7)+(P26*$P$7)+(Q26*$Q$7)+(R26*$R$7)</f>
        <v>0</v>
      </c>
      <c r="T26" s="59" t="s">
        <v>20</v>
      </c>
      <c r="U26" s="14" t="s">
        <v>20</v>
      </c>
      <c r="AN26" s="3">
        <v>400</v>
      </c>
    </row>
    <row r="27" spans="1:40" ht="39.950000000000003" customHeight="1">
      <c r="A27" s="60" t="s">
        <v>42</v>
      </c>
      <c r="B27" s="57" t="s">
        <v>20</v>
      </c>
      <c r="C27" s="58" t="s">
        <v>20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1">
        <f t="shared" si="1"/>
        <v>0</v>
      </c>
      <c r="T27" s="59" t="s">
        <v>20</v>
      </c>
      <c r="U27" s="14" t="s">
        <v>20</v>
      </c>
      <c r="AN27" s="3">
        <v>450</v>
      </c>
    </row>
    <row r="28" spans="1:40" ht="39.950000000000003" customHeight="1">
      <c r="A28" s="60" t="s">
        <v>43</v>
      </c>
      <c r="B28" s="57" t="s">
        <v>20</v>
      </c>
      <c r="C28" s="58" t="s">
        <v>20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1">
        <f t="shared" si="1"/>
        <v>0</v>
      </c>
      <c r="T28" s="59" t="s">
        <v>20</v>
      </c>
      <c r="U28" s="14" t="s">
        <v>20</v>
      </c>
      <c r="AN28" s="3">
        <v>500</v>
      </c>
    </row>
    <row r="29" spans="1:40" ht="39.950000000000003" customHeight="1">
      <c r="A29" s="60" t="s">
        <v>44</v>
      </c>
      <c r="B29" s="57" t="s">
        <v>20</v>
      </c>
      <c r="C29" s="58" t="s">
        <v>20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1">
        <f t="shared" si="1"/>
        <v>0</v>
      </c>
      <c r="T29" s="59" t="s">
        <v>20</v>
      </c>
      <c r="U29" s="14" t="s">
        <v>20</v>
      </c>
      <c r="AN29" s="3">
        <v>550</v>
      </c>
    </row>
    <row r="30" spans="1:40" ht="39.950000000000003" customHeight="1">
      <c r="A30" s="60" t="s">
        <v>45</v>
      </c>
      <c r="B30" s="57" t="s">
        <v>20</v>
      </c>
      <c r="C30" s="58" t="s">
        <v>20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1">
        <f t="shared" si="1"/>
        <v>0</v>
      </c>
      <c r="T30" s="59" t="s">
        <v>20</v>
      </c>
      <c r="U30" s="14" t="s">
        <v>20</v>
      </c>
      <c r="AN30" s="3">
        <v>600</v>
      </c>
    </row>
    <row r="31" spans="1:40" ht="39.950000000000003" customHeight="1">
      <c r="A31" s="60" t="s">
        <v>46</v>
      </c>
      <c r="B31" s="57" t="s">
        <v>20</v>
      </c>
      <c r="C31" s="58" t="s">
        <v>20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1">
        <f t="shared" si="1"/>
        <v>0</v>
      </c>
      <c r="T31" s="59" t="s">
        <v>20</v>
      </c>
      <c r="U31" s="14" t="s">
        <v>20</v>
      </c>
      <c r="AN31" s="3">
        <v>650</v>
      </c>
    </row>
    <row r="32" spans="1:40" ht="39.950000000000003" customHeight="1">
      <c r="A32" s="60" t="s">
        <v>47</v>
      </c>
      <c r="B32" s="57" t="s">
        <v>20</v>
      </c>
      <c r="C32" s="58" t="s">
        <v>20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1">
        <f t="shared" si="1"/>
        <v>0</v>
      </c>
      <c r="T32" s="59" t="s">
        <v>20</v>
      </c>
      <c r="U32" s="14" t="s">
        <v>20</v>
      </c>
      <c r="AN32" s="3">
        <v>700</v>
      </c>
    </row>
    <row r="33" spans="1:40" ht="39.950000000000003" customHeight="1">
      <c r="A33" s="60" t="s">
        <v>48</v>
      </c>
      <c r="B33" s="57" t="s">
        <v>20</v>
      </c>
      <c r="C33" s="58" t="s">
        <v>20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1">
        <f t="shared" si="1"/>
        <v>0</v>
      </c>
      <c r="T33" s="59" t="s">
        <v>20</v>
      </c>
      <c r="U33" s="14" t="s">
        <v>20</v>
      </c>
      <c r="AN33" s="3">
        <v>750</v>
      </c>
    </row>
    <row r="34" spans="1:40" ht="39.950000000000003" customHeight="1">
      <c r="A34" s="60" t="s">
        <v>49</v>
      </c>
      <c r="B34" s="57" t="s">
        <v>20</v>
      </c>
      <c r="C34" s="58" t="s">
        <v>20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1">
        <f t="shared" si="1"/>
        <v>0</v>
      </c>
      <c r="T34" s="59" t="s">
        <v>20</v>
      </c>
      <c r="U34" s="14" t="s">
        <v>20</v>
      </c>
      <c r="AN34" s="3">
        <v>800</v>
      </c>
    </row>
    <row r="35" spans="1:40" ht="39.950000000000003" customHeight="1">
      <c r="A35" s="60" t="s">
        <v>50</v>
      </c>
      <c r="B35" s="57" t="s">
        <v>20</v>
      </c>
      <c r="C35" s="58" t="s">
        <v>20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1">
        <f t="shared" si="1"/>
        <v>0</v>
      </c>
      <c r="T35" s="59" t="s">
        <v>20</v>
      </c>
      <c r="U35" s="14" t="s">
        <v>20</v>
      </c>
      <c r="AN35" s="3">
        <v>850</v>
      </c>
    </row>
    <row r="36" spans="1:40" ht="39.950000000000003" customHeight="1">
      <c r="A36" s="60" t="s">
        <v>51</v>
      </c>
      <c r="B36" s="57" t="s">
        <v>20</v>
      </c>
      <c r="C36" s="58" t="s">
        <v>20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1">
        <f t="shared" ref="S36:S68" si="2">(D36*$D$7)+(E36*$E$7)+(F36*$F$7)+(G36*$G$7)+(H36*$H$7)+(I36*$I$7)+(J36*$J$7)+(K36*$K$7)+(L36*$L$7)+(M36*$M$7)+(N36*$N$7)+(O36*$O$7)+(P36*$P$7)+(Q36*$Q$7)+(R36*$R$7)</f>
        <v>0</v>
      </c>
      <c r="T36" s="59" t="s">
        <v>20</v>
      </c>
      <c r="U36" s="14" t="s">
        <v>20</v>
      </c>
      <c r="AN36" s="3">
        <v>500</v>
      </c>
    </row>
    <row r="37" spans="1:40" ht="39.950000000000003" customHeight="1">
      <c r="A37" s="60" t="s">
        <v>52</v>
      </c>
      <c r="B37" s="57" t="s">
        <v>20</v>
      </c>
      <c r="C37" s="58" t="s">
        <v>20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1">
        <f t="shared" si="2"/>
        <v>0</v>
      </c>
      <c r="T37" s="59" t="s">
        <v>20</v>
      </c>
      <c r="U37" s="14" t="s">
        <v>20</v>
      </c>
      <c r="AN37" s="3">
        <v>550</v>
      </c>
    </row>
    <row r="38" spans="1:40" ht="39.950000000000003" customHeight="1">
      <c r="A38" s="60" t="s">
        <v>53</v>
      </c>
      <c r="B38" s="57" t="s">
        <v>20</v>
      </c>
      <c r="C38" s="58" t="s">
        <v>20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1">
        <f t="shared" si="2"/>
        <v>0</v>
      </c>
      <c r="T38" s="59" t="s">
        <v>20</v>
      </c>
      <c r="U38" s="14" t="s">
        <v>20</v>
      </c>
      <c r="AN38" s="3">
        <v>600</v>
      </c>
    </row>
    <row r="39" spans="1:40" ht="39.950000000000003" customHeight="1">
      <c r="A39" s="60" t="s">
        <v>54</v>
      </c>
      <c r="B39" s="57" t="s">
        <v>20</v>
      </c>
      <c r="C39" s="58" t="s">
        <v>20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1">
        <f t="shared" si="2"/>
        <v>0</v>
      </c>
      <c r="T39" s="59" t="s">
        <v>20</v>
      </c>
      <c r="U39" s="14" t="s">
        <v>20</v>
      </c>
      <c r="AN39" s="3">
        <v>650</v>
      </c>
    </row>
    <row r="40" spans="1:40" ht="39.950000000000003" customHeight="1">
      <c r="A40" s="60" t="s">
        <v>55</v>
      </c>
      <c r="B40" s="57" t="s">
        <v>20</v>
      </c>
      <c r="C40" s="58" t="s">
        <v>20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1">
        <f t="shared" si="2"/>
        <v>0</v>
      </c>
      <c r="T40" s="59" t="s">
        <v>20</v>
      </c>
      <c r="U40" s="14" t="s">
        <v>20</v>
      </c>
      <c r="AN40" s="3">
        <v>700</v>
      </c>
    </row>
    <row r="41" spans="1:40" ht="39.950000000000003" customHeight="1">
      <c r="A41" s="60" t="s">
        <v>56</v>
      </c>
      <c r="B41" s="57" t="s">
        <v>20</v>
      </c>
      <c r="C41" s="58" t="s">
        <v>20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1">
        <f t="shared" si="2"/>
        <v>0</v>
      </c>
      <c r="T41" s="59" t="s">
        <v>20</v>
      </c>
      <c r="U41" s="14" t="s">
        <v>20</v>
      </c>
      <c r="AN41" s="3">
        <v>750</v>
      </c>
    </row>
    <row r="42" spans="1:40" ht="39.950000000000003" customHeight="1">
      <c r="A42" s="60" t="s">
        <v>57</v>
      </c>
      <c r="B42" s="57" t="s">
        <v>20</v>
      </c>
      <c r="C42" s="58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1">
        <f t="shared" si="2"/>
        <v>0</v>
      </c>
      <c r="T42" s="59" t="s">
        <v>20</v>
      </c>
      <c r="U42" s="14" t="s">
        <v>20</v>
      </c>
      <c r="AN42" s="3">
        <v>800</v>
      </c>
    </row>
    <row r="43" spans="1:40" ht="39.950000000000003" customHeight="1">
      <c r="A43" s="60" t="s">
        <v>58</v>
      </c>
      <c r="B43" s="57" t="s">
        <v>20</v>
      </c>
      <c r="C43" s="58" t="s">
        <v>20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1">
        <f t="shared" si="2"/>
        <v>0</v>
      </c>
      <c r="T43" s="59" t="s">
        <v>20</v>
      </c>
      <c r="U43" s="14" t="s">
        <v>20</v>
      </c>
      <c r="AN43" s="3">
        <v>500</v>
      </c>
    </row>
    <row r="44" spans="1:40" ht="39.950000000000003" customHeight="1">
      <c r="A44" s="60" t="s">
        <v>59</v>
      </c>
      <c r="B44" s="57" t="s">
        <v>20</v>
      </c>
      <c r="C44" s="58" t="s">
        <v>20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1">
        <f t="shared" si="2"/>
        <v>0</v>
      </c>
      <c r="T44" s="59" t="s">
        <v>20</v>
      </c>
      <c r="U44" s="14" t="s">
        <v>20</v>
      </c>
      <c r="AN44" s="3">
        <v>550</v>
      </c>
    </row>
    <row r="45" spans="1:40" ht="39.950000000000003" customHeight="1">
      <c r="A45" s="60" t="s">
        <v>65</v>
      </c>
      <c r="B45" s="57" t="s">
        <v>20</v>
      </c>
      <c r="C45" s="58" t="s">
        <v>20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1">
        <f t="shared" si="2"/>
        <v>0</v>
      </c>
      <c r="T45" s="59" t="s">
        <v>20</v>
      </c>
      <c r="U45" s="14" t="s">
        <v>20</v>
      </c>
      <c r="AN45" s="3">
        <v>600</v>
      </c>
    </row>
    <row r="46" spans="1:40" ht="39.950000000000003" customHeight="1">
      <c r="A46" s="60" t="s">
        <v>66</v>
      </c>
      <c r="B46" s="57" t="s">
        <v>20</v>
      </c>
      <c r="C46" s="58" t="s">
        <v>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1">
        <f t="shared" si="2"/>
        <v>0</v>
      </c>
      <c r="T46" s="59" t="s">
        <v>20</v>
      </c>
      <c r="U46" s="14" t="s">
        <v>20</v>
      </c>
      <c r="AN46" s="3">
        <v>650</v>
      </c>
    </row>
    <row r="47" spans="1:40" ht="39.950000000000003" customHeight="1">
      <c r="A47" s="60" t="s">
        <v>67</v>
      </c>
      <c r="B47" s="57" t="s">
        <v>20</v>
      </c>
      <c r="C47" s="58" t="s">
        <v>20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1">
        <f t="shared" si="2"/>
        <v>0</v>
      </c>
      <c r="T47" s="59" t="s">
        <v>20</v>
      </c>
      <c r="U47" s="14" t="s">
        <v>20</v>
      </c>
      <c r="AN47" s="3">
        <v>700</v>
      </c>
    </row>
    <row r="48" spans="1:40" ht="39.950000000000003" customHeight="1">
      <c r="A48" s="60" t="s">
        <v>68</v>
      </c>
      <c r="B48" s="57" t="s">
        <v>20</v>
      </c>
      <c r="C48" s="58" t="s">
        <v>20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1">
        <f t="shared" si="2"/>
        <v>0</v>
      </c>
      <c r="T48" s="59" t="s">
        <v>20</v>
      </c>
      <c r="U48" s="14" t="s">
        <v>20</v>
      </c>
      <c r="AN48" s="3">
        <v>750</v>
      </c>
    </row>
    <row r="49" spans="1:40" ht="39.950000000000003" customHeight="1">
      <c r="A49" s="60" t="s">
        <v>69</v>
      </c>
      <c r="B49" s="57" t="s">
        <v>20</v>
      </c>
      <c r="C49" s="58" t="s">
        <v>20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1">
        <f t="shared" si="2"/>
        <v>0</v>
      </c>
      <c r="T49" s="59" t="s">
        <v>20</v>
      </c>
      <c r="U49" s="14" t="s">
        <v>20</v>
      </c>
      <c r="AN49" s="3">
        <v>800</v>
      </c>
    </row>
    <row r="50" spans="1:40" ht="39.950000000000003" customHeight="1">
      <c r="A50" s="60" t="s">
        <v>70</v>
      </c>
      <c r="B50" s="57" t="s">
        <v>20</v>
      </c>
      <c r="C50" s="58" t="s">
        <v>20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1">
        <f t="shared" si="2"/>
        <v>0</v>
      </c>
      <c r="T50" s="59" t="s">
        <v>20</v>
      </c>
      <c r="U50" s="14" t="s">
        <v>20</v>
      </c>
      <c r="AN50" s="3">
        <v>850</v>
      </c>
    </row>
    <row r="51" spans="1:40" ht="39.950000000000003" customHeight="1">
      <c r="A51" s="60" t="s">
        <v>71</v>
      </c>
      <c r="B51" s="57" t="s">
        <v>20</v>
      </c>
      <c r="C51" s="58" t="s">
        <v>20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1">
        <f t="shared" si="2"/>
        <v>0</v>
      </c>
      <c r="T51" s="59" t="s">
        <v>20</v>
      </c>
      <c r="U51" s="14" t="s">
        <v>20</v>
      </c>
      <c r="AN51" s="3">
        <v>500</v>
      </c>
    </row>
    <row r="52" spans="1:40" ht="39.950000000000003" customHeight="1">
      <c r="A52" s="60" t="s">
        <v>72</v>
      </c>
      <c r="B52" s="57" t="s">
        <v>20</v>
      </c>
      <c r="C52" s="58" t="s">
        <v>20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1">
        <f t="shared" si="2"/>
        <v>0</v>
      </c>
      <c r="T52" s="59" t="s">
        <v>20</v>
      </c>
      <c r="U52" s="14" t="s">
        <v>20</v>
      </c>
      <c r="AN52" s="3">
        <v>550</v>
      </c>
    </row>
    <row r="53" spans="1:40" ht="39.950000000000003" customHeight="1">
      <c r="A53" s="60" t="s">
        <v>73</v>
      </c>
      <c r="B53" s="57" t="s">
        <v>20</v>
      </c>
      <c r="C53" s="58" t="s">
        <v>20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1">
        <f t="shared" si="2"/>
        <v>0</v>
      </c>
      <c r="T53" s="59" t="s">
        <v>20</v>
      </c>
      <c r="U53" s="14" t="s">
        <v>20</v>
      </c>
      <c r="AN53" s="3">
        <v>600</v>
      </c>
    </row>
    <row r="54" spans="1:40" ht="39.950000000000003" customHeight="1">
      <c r="A54" s="60" t="s">
        <v>74</v>
      </c>
      <c r="B54" s="57" t="s">
        <v>20</v>
      </c>
      <c r="C54" s="58" t="s">
        <v>20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1">
        <f t="shared" si="2"/>
        <v>0</v>
      </c>
      <c r="T54" s="59" t="s">
        <v>20</v>
      </c>
      <c r="U54" s="14" t="s">
        <v>20</v>
      </c>
      <c r="AN54" s="3">
        <v>650</v>
      </c>
    </row>
    <row r="55" spans="1:40" ht="39.950000000000003" customHeight="1">
      <c r="A55" s="60" t="s">
        <v>75</v>
      </c>
      <c r="B55" s="57" t="s">
        <v>20</v>
      </c>
      <c r="C55" s="58" t="s">
        <v>20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1">
        <f t="shared" si="2"/>
        <v>0</v>
      </c>
      <c r="T55" s="59" t="s">
        <v>20</v>
      </c>
      <c r="U55" s="14" t="s">
        <v>20</v>
      </c>
      <c r="AN55" s="3">
        <v>700</v>
      </c>
    </row>
    <row r="56" spans="1:40" ht="39.950000000000003" customHeight="1">
      <c r="A56" s="60" t="s">
        <v>76</v>
      </c>
      <c r="B56" s="57" t="s">
        <v>20</v>
      </c>
      <c r="C56" s="58" t="s">
        <v>20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1">
        <f t="shared" si="2"/>
        <v>0</v>
      </c>
      <c r="T56" s="59" t="s">
        <v>20</v>
      </c>
      <c r="U56" s="14" t="s">
        <v>20</v>
      </c>
      <c r="AN56" s="3">
        <v>750</v>
      </c>
    </row>
    <row r="57" spans="1:40" ht="39.950000000000003" customHeight="1">
      <c r="A57" s="60" t="s">
        <v>77</v>
      </c>
      <c r="B57" s="57" t="s">
        <v>20</v>
      </c>
      <c r="C57" s="58" t="s">
        <v>20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1">
        <f t="shared" si="2"/>
        <v>0</v>
      </c>
      <c r="T57" s="59" t="s">
        <v>20</v>
      </c>
      <c r="U57" s="14" t="s">
        <v>20</v>
      </c>
      <c r="AN57" s="3">
        <v>800</v>
      </c>
    </row>
    <row r="58" spans="1:40" ht="39.950000000000003" customHeight="1">
      <c r="A58" s="60" t="s">
        <v>78</v>
      </c>
      <c r="B58" s="57" t="s">
        <v>20</v>
      </c>
      <c r="C58" s="58" t="s">
        <v>20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1">
        <f t="shared" si="2"/>
        <v>0</v>
      </c>
      <c r="T58" s="59" t="s">
        <v>20</v>
      </c>
      <c r="U58" s="14" t="s">
        <v>20</v>
      </c>
      <c r="AN58" s="3">
        <v>850</v>
      </c>
    </row>
    <row r="59" spans="1:40" ht="39.950000000000003" customHeight="1">
      <c r="A59" s="60" t="s">
        <v>79</v>
      </c>
      <c r="B59" s="57" t="s">
        <v>20</v>
      </c>
      <c r="C59" s="58" t="s">
        <v>20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1">
        <f t="shared" si="2"/>
        <v>0</v>
      </c>
      <c r="T59" s="59" t="s">
        <v>20</v>
      </c>
      <c r="U59" s="14" t="s">
        <v>20</v>
      </c>
      <c r="AN59" s="3">
        <v>400</v>
      </c>
    </row>
    <row r="60" spans="1:40" ht="39.950000000000003" customHeight="1">
      <c r="A60" s="60" t="s">
        <v>80</v>
      </c>
      <c r="B60" s="57" t="s">
        <v>20</v>
      </c>
      <c r="C60" s="58" t="s">
        <v>20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1">
        <f t="shared" si="2"/>
        <v>0</v>
      </c>
      <c r="T60" s="59" t="s">
        <v>20</v>
      </c>
      <c r="U60" s="14" t="s">
        <v>20</v>
      </c>
      <c r="AN60" s="3">
        <v>450</v>
      </c>
    </row>
    <row r="61" spans="1:40" ht="39.950000000000003" customHeight="1">
      <c r="A61" s="60" t="s">
        <v>81</v>
      </c>
      <c r="B61" s="57" t="s">
        <v>20</v>
      </c>
      <c r="C61" s="58" t="s">
        <v>20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1">
        <f t="shared" si="2"/>
        <v>0</v>
      </c>
      <c r="T61" s="59" t="s">
        <v>20</v>
      </c>
      <c r="U61" s="14" t="s">
        <v>20</v>
      </c>
      <c r="AN61" s="3">
        <v>500</v>
      </c>
    </row>
    <row r="62" spans="1:40" ht="39.950000000000003" customHeight="1">
      <c r="A62" s="60" t="s">
        <v>82</v>
      </c>
      <c r="B62" s="57" t="s">
        <v>20</v>
      </c>
      <c r="C62" s="58" t="s">
        <v>20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1">
        <f t="shared" si="2"/>
        <v>0</v>
      </c>
      <c r="T62" s="59" t="s">
        <v>20</v>
      </c>
      <c r="U62" s="14" t="s">
        <v>20</v>
      </c>
      <c r="AN62" s="3">
        <v>550</v>
      </c>
    </row>
    <row r="63" spans="1:40" ht="39.950000000000003" customHeight="1">
      <c r="A63" s="60" t="s">
        <v>83</v>
      </c>
      <c r="B63" s="57" t="s">
        <v>20</v>
      </c>
      <c r="C63" s="58" t="s">
        <v>20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1">
        <f t="shared" si="2"/>
        <v>0</v>
      </c>
      <c r="T63" s="59" t="s">
        <v>20</v>
      </c>
      <c r="U63" s="14" t="s">
        <v>20</v>
      </c>
      <c r="AN63" s="3">
        <v>600</v>
      </c>
    </row>
    <row r="64" spans="1:40" ht="39.950000000000003" customHeight="1">
      <c r="A64" s="60" t="s">
        <v>84</v>
      </c>
      <c r="B64" s="57" t="s">
        <v>20</v>
      </c>
      <c r="C64" s="58" t="s">
        <v>20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1">
        <f t="shared" si="2"/>
        <v>0</v>
      </c>
      <c r="T64" s="59" t="s">
        <v>20</v>
      </c>
      <c r="U64" s="14" t="s">
        <v>20</v>
      </c>
      <c r="AN64" s="3">
        <v>650</v>
      </c>
    </row>
    <row r="65" spans="1:40" ht="39.950000000000003" customHeight="1">
      <c r="A65" s="60" t="s">
        <v>85</v>
      </c>
      <c r="B65" s="57" t="s">
        <v>20</v>
      </c>
      <c r="C65" s="58" t="s">
        <v>20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1">
        <f t="shared" si="2"/>
        <v>0</v>
      </c>
      <c r="T65" s="59" t="s">
        <v>20</v>
      </c>
      <c r="U65" s="14" t="s">
        <v>20</v>
      </c>
      <c r="AN65" s="3">
        <v>700</v>
      </c>
    </row>
    <row r="66" spans="1:40" ht="39.950000000000003" customHeight="1">
      <c r="A66" s="60" t="s">
        <v>86</v>
      </c>
      <c r="B66" s="57" t="s">
        <v>20</v>
      </c>
      <c r="C66" s="58" t="s">
        <v>20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1">
        <f t="shared" si="2"/>
        <v>0</v>
      </c>
      <c r="T66" s="59" t="s">
        <v>20</v>
      </c>
      <c r="U66" s="14" t="s">
        <v>20</v>
      </c>
      <c r="AN66" s="3">
        <v>750</v>
      </c>
    </row>
    <row r="67" spans="1:40" ht="39.950000000000003" customHeight="1">
      <c r="A67" s="60" t="s">
        <v>87</v>
      </c>
      <c r="B67" s="57" t="s">
        <v>20</v>
      </c>
      <c r="C67" s="58" t="s">
        <v>20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1">
        <f t="shared" si="2"/>
        <v>0</v>
      </c>
      <c r="T67" s="59" t="s">
        <v>20</v>
      </c>
      <c r="U67" s="14" t="s">
        <v>20</v>
      </c>
      <c r="AN67" s="3">
        <v>800</v>
      </c>
    </row>
    <row r="68" spans="1:40" ht="39.950000000000003" customHeight="1">
      <c r="A68" s="60" t="s">
        <v>88</v>
      </c>
      <c r="B68" s="57" t="s">
        <v>20</v>
      </c>
      <c r="C68" s="58" t="s">
        <v>20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1">
        <f t="shared" si="2"/>
        <v>0</v>
      </c>
      <c r="T68" s="59" t="s">
        <v>20</v>
      </c>
      <c r="U68" s="14" t="s">
        <v>20</v>
      </c>
      <c r="AN68" s="3">
        <v>850</v>
      </c>
    </row>
    <row r="69" spans="1:40" ht="39.950000000000003" customHeight="1">
      <c r="A69" s="60" t="s">
        <v>89</v>
      </c>
      <c r="B69" s="57" t="s">
        <v>20</v>
      </c>
      <c r="C69" s="58" t="s">
        <v>20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1">
        <f t="shared" ref="S69:S132" si="3">(D69*$D$7)+(E69*$E$7)+(F69*$F$7)+(G69*$G$7)+(H69*$H$7)+(I69*$I$7)+(J69*$J$7)+(K69*$K$7)+(L69*$L$7)+(M69*$M$7)+(N69*$N$7)+(O69*$O$7)+(P69*$P$7)+(Q69*$Q$7)+(R69*$R$7)</f>
        <v>0</v>
      </c>
      <c r="T69" s="59" t="s">
        <v>20</v>
      </c>
      <c r="U69" s="14" t="s">
        <v>20</v>
      </c>
      <c r="AN69" s="3">
        <v>500</v>
      </c>
    </row>
    <row r="70" spans="1:40" ht="39.950000000000003" customHeight="1">
      <c r="A70" s="60" t="s">
        <v>90</v>
      </c>
      <c r="B70" s="57" t="s">
        <v>20</v>
      </c>
      <c r="C70" s="58" t="s">
        <v>20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1">
        <f t="shared" si="3"/>
        <v>0</v>
      </c>
      <c r="T70" s="59" t="s">
        <v>20</v>
      </c>
      <c r="U70" s="14" t="s">
        <v>20</v>
      </c>
      <c r="AN70" s="3">
        <v>550</v>
      </c>
    </row>
    <row r="71" spans="1:40" ht="39.950000000000003" customHeight="1">
      <c r="A71" s="60" t="s">
        <v>91</v>
      </c>
      <c r="B71" s="57" t="s">
        <v>20</v>
      </c>
      <c r="C71" s="58" t="s">
        <v>20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1">
        <f t="shared" si="3"/>
        <v>0</v>
      </c>
      <c r="T71" s="59" t="s">
        <v>20</v>
      </c>
      <c r="U71" s="14" t="s">
        <v>20</v>
      </c>
      <c r="AN71" s="3">
        <v>600</v>
      </c>
    </row>
    <row r="72" spans="1:40" ht="39.950000000000003" customHeight="1">
      <c r="A72" s="60" t="s">
        <v>92</v>
      </c>
      <c r="B72" s="57" t="s">
        <v>20</v>
      </c>
      <c r="C72" s="58" t="s">
        <v>20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1">
        <f t="shared" si="3"/>
        <v>0</v>
      </c>
      <c r="T72" s="59" t="s">
        <v>20</v>
      </c>
      <c r="U72" s="14" t="s">
        <v>20</v>
      </c>
      <c r="AN72" s="3">
        <v>650</v>
      </c>
    </row>
    <row r="73" spans="1:40" ht="39.950000000000003" customHeight="1">
      <c r="A73" s="60" t="s">
        <v>93</v>
      </c>
      <c r="B73" s="57" t="s">
        <v>20</v>
      </c>
      <c r="C73" s="58" t="s">
        <v>20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1">
        <f t="shared" si="3"/>
        <v>0</v>
      </c>
      <c r="T73" s="59" t="s">
        <v>20</v>
      </c>
      <c r="U73" s="14" t="s">
        <v>20</v>
      </c>
      <c r="AN73" s="3">
        <v>700</v>
      </c>
    </row>
    <row r="74" spans="1:40" ht="39.950000000000003" customHeight="1">
      <c r="A74" s="60" t="s">
        <v>94</v>
      </c>
      <c r="B74" s="57" t="s">
        <v>20</v>
      </c>
      <c r="C74" s="58" t="s">
        <v>20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1">
        <f t="shared" si="3"/>
        <v>0</v>
      </c>
      <c r="T74" s="59" t="s">
        <v>20</v>
      </c>
      <c r="U74" s="14" t="s">
        <v>20</v>
      </c>
      <c r="AN74" s="3">
        <v>750</v>
      </c>
    </row>
    <row r="75" spans="1:40" ht="39.950000000000003" customHeight="1">
      <c r="A75" s="60" t="s">
        <v>95</v>
      </c>
      <c r="B75" s="57" t="s">
        <v>20</v>
      </c>
      <c r="C75" s="58" t="s">
        <v>20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1">
        <f t="shared" si="3"/>
        <v>0</v>
      </c>
      <c r="T75" s="59" t="s">
        <v>20</v>
      </c>
      <c r="U75" s="14" t="s">
        <v>20</v>
      </c>
      <c r="AN75" s="3">
        <v>800</v>
      </c>
    </row>
    <row r="76" spans="1:40" ht="39.950000000000003" customHeight="1">
      <c r="A76" s="60" t="s">
        <v>96</v>
      </c>
      <c r="B76" s="57" t="s">
        <v>20</v>
      </c>
      <c r="C76" s="58" t="s">
        <v>20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1">
        <f t="shared" si="3"/>
        <v>0</v>
      </c>
      <c r="T76" s="59" t="s">
        <v>20</v>
      </c>
      <c r="U76" s="14" t="s">
        <v>20</v>
      </c>
      <c r="AN76" s="3">
        <v>500</v>
      </c>
    </row>
    <row r="77" spans="1:40" ht="39.950000000000003" customHeight="1">
      <c r="A77" s="60" t="s">
        <v>97</v>
      </c>
      <c r="B77" s="57" t="s">
        <v>20</v>
      </c>
      <c r="C77" s="58" t="s">
        <v>20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1">
        <f t="shared" si="3"/>
        <v>0</v>
      </c>
      <c r="T77" s="59" t="s">
        <v>20</v>
      </c>
      <c r="U77" s="14" t="s">
        <v>20</v>
      </c>
      <c r="AN77" s="3">
        <v>550</v>
      </c>
    </row>
    <row r="78" spans="1:40" ht="39.950000000000003" customHeight="1">
      <c r="A78" s="60" t="s">
        <v>98</v>
      </c>
      <c r="B78" s="57" t="s">
        <v>20</v>
      </c>
      <c r="C78" s="58" t="s">
        <v>20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1">
        <f t="shared" si="3"/>
        <v>0</v>
      </c>
      <c r="T78" s="59" t="s">
        <v>20</v>
      </c>
      <c r="U78" s="14" t="s">
        <v>20</v>
      </c>
      <c r="AN78" s="3">
        <v>600</v>
      </c>
    </row>
    <row r="79" spans="1:40" ht="39.950000000000003" customHeight="1">
      <c r="A79" s="60" t="s">
        <v>99</v>
      </c>
      <c r="B79" s="57" t="s">
        <v>20</v>
      </c>
      <c r="C79" s="58" t="s">
        <v>20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1">
        <f t="shared" si="3"/>
        <v>0</v>
      </c>
      <c r="T79" s="59" t="s">
        <v>20</v>
      </c>
      <c r="U79" s="14" t="s">
        <v>20</v>
      </c>
      <c r="AN79" s="3">
        <v>650</v>
      </c>
    </row>
    <row r="80" spans="1:40" ht="39.950000000000003" customHeight="1">
      <c r="A80" s="60" t="s">
        <v>100</v>
      </c>
      <c r="B80" s="57" t="s">
        <v>20</v>
      </c>
      <c r="C80" s="58" t="s">
        <v>20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1">
        <f t="shared" si="3"/>
        <v>0</v>
      </c>
      <c r="T80" s="59" t="s">
        <v>20</v>
      </c>
      <c r="U80" s="14" t="s">
        <v>20</v>
      </c>
      <c r="AN80" s="3">
        <v>700</v>
      </c>
    </row>
    <row r="81" spans="1:40" ht="39.950000000000003" customHeight="1">
      <c r="A81" s="60" t="s">
        <v>101</v>
      </c>
      <c r="B81" s="57" t="s">
        <v>20</v>
      </c>
      <c r="C81" s="58" t="s">
        <v>20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1">
        <f t="shared" si="3"/>
        <v>0</v>
      </c>
      <c r="T81" s="59" t="s">
        <v>20</v>
      </c>
      <c r="U81" s="14" t="s">
        <v>20</v>
      </c>
      <c r="AN81" s="3">
        <v>750</v>
      </c>
    </row>
    <row r="82" spans="1:40" ht="39.950000000000003" customHeight="1">
      <c r="A82" s="60" t="s">
        <v>102</v>
      </c>
      <c r="B82" s="57" t="s">
        <v>20</v>
      </c>
      <c r="C82" s="58" t="s">
        <v>20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1">
        <f t="shared" si="3"/>
        <v>0</v>
      </c>
      <c r="T82" s="59" t="s">
        <v>20</v>
      </c>
      <c r="U82" s="14" t="s">
        <v>20</v>
      </c>
      <c r="AN82" s="3">
        <v>800</v>
      </c>
    </row>
    <row r="83" spans="1:40" ht="39.950000000000003" customHeight="1">
      <c r="A83" s="60" t="s">
        <v>103</v>
      </c>
      <c r="B83" s="57" t="s">
        <v>20</v>
      </c>
      <c r="C83" s="58" t="s">
        <v>20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1">
        <f t="shared" si="3"/>
        <v>0</v>
      </c>
      <c r="T83" s="59" t="s">
        <v>20</v>
      </c>
      <c r="U83" s="14" t="s">
        <v>20</v>
      </c>
      <c r="AN83" s="3">
        <v>850</v>
      </c>
    </row>
    <row r="84" spans="1:40" ht="39.950000000000003" customHeight="1">
      <c r="A84" s="60" t="s">
        <v>104</v>
      </c>
      <c r="B84" s="57" t="s">
        <v>20</v>
      </c>
      <c r="C84" s="58" t="s">
        <v>20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1">
        <f t="shared" si="3"/>
        <v>0</v>
      </c>
      <c r="T84" s="59" t="s">
        <v>20</v>
      </c>
      <c r="U84" s="14" t="s">
        <v>20</v>
      </c>
      <c r="AN84" s="3">
        <v>500</v>
      </c>
    </row>
    <row r="85" spans="1:40" ht="39.950000000000003" customHeight="1">
      <c r="A85" s="60" t="s">
        <v>105</v>
      </c>
      <c r="B85" s="57" t="s">
        <v>20</v>
      </c>
      <c r="C85" s="58" t="s">
        <v>20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1">
        <f t="shared" si="3"/>
        <v>0</v>
      </c>
      <c r="T85" s="59" t="s">
        <v>20</v>
      </c>
      <c r="U85" s="14" t="s">
        <v>20</v>
      </c>
      <c r="AN85" s="3">
        <v>550</v>
      </c>
    </row>
    <row r="86" spans="1:40" ht="39.950000000000003" customHeight="1">
      <c r="A86" s="60" t="s">
        <v>106</v>
      </c>
      <c r="B86" s="57" t="s">
        <v>20</v>
      </c>
      <c r="C86" s="58" t="s">
        <v>20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1">
        <f t="shared" si="3"/>
        <v>0</v>
      </c>
      <c r="T86" s="59" t="s">
        <v>20</v>
      </c>
      <c r="U86" s="14" t="s">
        <v>20</v>
      </c>
      <c r="AN86" s="3">
        <v>600</v>
      </c>
    </row>
    <row r="87" spans="1:40" ht="39.950000000000003" customHeight="1">
      <c r="A87" s="60" t="s">
        <v>107</v>
      </c>
      <c r="B87" s="57" t="s">
        <v>20</v>
      </c>
      <c r="C87" s="58" t="s">
        <v>20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1">
        <f t="shared" si="3"/>
        <v>0</v>
      </c>
      <c r="T87" s="59" t="s">
        <v>20</v>
      </c>
      <c r="U87" s="14" t="s">
        <v>20</v>
      </c>
      <c r="AN87" s="3">
        <v>650</v>
      </c>
    </row>
    <row r="88" spans="1:40" ht="39.950000000000003" customHeight="1">
      <c r="A88" s="60" t="s">
        <v>108</v>
      </c>
      <c r="B88" s="57" t="s">
        <v>20</v>
      </c>
      <c r="C88" s="58" t="s">
        <v>20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1">
        <f t="shared" si="3"/>
        <v>0</v>
      </c>
      <c r="T88" s="59" t="s">
        <v>20</v>
      </c>
      <c r="U88" s="14" t="s">
        <v>20</v>
      </c>
      <c r="AN88" s="3">
        <v>700</v>
      </c>
    </row>
    <row r="89" spans="1:40" ht="39.950000000000003" customHeight="1">
      <c r="A89" s="60" t="s">
        <v>109</v>
      </c>
      <c r="B89" s="57" t="s">
        <v>20</v>
      </c>
      <c r="C89" s="58" t="s">
        <v>20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1">
        <f t="shared" si="3"/>
        <v>0</v>
      </c>
      <c r="T89" s="59" t="s">
        <v>20</v>
      </c>
      <c r="U89" s="14" t="s">
        <v>20</v>
      </c>
      <c r="AN89" s="3">
        <v>750</v>
      </c>
    </row>
    <row r="90" spans="1:40" ht="39.950000000000003" customHeight="1">
      <c r="A90" s="60" t="s">
        <v>110</v>
      </c>
      <c r="B90" s="57" t="s">
        <v>20</v>
      </c>
      <c r="C90" s="58" t="s">
        <v>20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1">
        <f t="shared" si="3"/>
        <v>0</v>
      </c>
      <c r="T90" s="59" t="s">
        <v>20</v>
      </c>
      <c r="U90" s="14" t="s">
        <v>20</v>
      </c>
      <c r="AN90" s="3">
        <v>800</v>
      </c>
    </row>
    <row r="91" spans="1:40" ht="39.950000000000003" customHeight="1">
      <c r="A91" s="60" t="s">
        <v>111</v>
      </c>
      <c r="B91" s="57" t="s">
        <v>20</v>
      </c>
      <c r="C91" s="58" t="s">
        <v>20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1">
        <f t="shared" si="3"/>
        <v>0</v>
      </c>
      <c r="T91" s="59" t="s">
        <v>20</v>
      </c>
      <c r="U91" s="14" t="s">
        <v>20</v>
      </c>
      <c r="AN91" s="3">
        <v>850</v>
      </c>
    </row>
    <row r="92" spans="1:40" ht="39.950000000000003" customHeight="1">
      <c r="A92" s="60" t="s">
        <v>112</v>
      </c>
      <c r="B92" s="57" t="s">
        <v>20</v>
      </c>
      <c r="C92" s="58" t="s">
        <v>20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1">
        <f t="shared" si="3"/>
        <v>0</v>
      </c>
      <c r="T92" s="59" t="s">
        <v>20</v>
      </c>
      <c r="U92" s="14" t="s">
        <v>20</v>
      </c>
      <c r="AN92" s="3">
        <v>400</v>
      </c>
    </row>
    <row r="93" spans="1:40" ht="39.950000000000003" customHeight="1">
      <c r="A93" s="60" t="s">
        <v>113</v>
      </c>
      <c r="B93" s="57" t="s">
        <v>20</v>
      </c>
      <c r="C93" s="58" t="s">
        <v>20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11">
        <f t="shared" si="3"/>
        <v>0</v>
      </c>
      <c r="T93" s="59" t="s">
        <v>20</v>
      </c>
      <c r="U93" s="14" t="s">
        <v>20</v>
      </c>
      <c r="AN93" s="3">
        <v>450</v>
      </c>
    </row>
    <row r="94" spans="1:40" ht="39.950000000000003" customHeight="1">
      <c r="A94" s="60" t="s">
        <v>114</v>
      </c>
      <c r="B94" s="57" t="s">
        <v>20</v>
      </c>
      <c r="C94" s="58" t="s">
        <v>20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1">
        <f t="shared" si="3"/>
        <v>0</v>
      </c>
      <c r="T94" s="59" t="s">
        <v>20</v>
      </c>
      <c r="U94" s="14" t="s">
        <v>20</v>
      </c>
      <c r="AN94" s="3">
        <v>500</v>
      </c>
    </row>
    <row r="95" spans="1:40" ht="39.950000000000003" customHeight="1">
      <c r="A95" s="60" t="s">
        <v>115</v>
      </c>
      <c r="B95" s="57" t="s">
        <v>20</v>
      </c>
      <c r="C95" s="58" t="s">
        <v>20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1">
        <f t="shared" si="3"/>
        <v>0</v>
      </c>
      <c r="T95" s="59" t="s">
        <v>20</v>
      </c>
      <c r="U95" s="14" t="s">
        <v>20</v>
      </c>
      <c r="AN95" s="3">
        <v>550</v>
      </c>
    </row>
    <row r="96" spans="1:40" ht="39.950000000000003" customHeight="1">
      <c r="A96" s="60" t="s">
        <v>116</v>
      </c>
      <c r="B96" s="57" t="s">
        <v>20</v>
      </c>
      <c r="C96" s="58" t="s">
        <v>20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1">
        <f t="shared" si="3"/>
        <v>0</v>
      </c>
      <c r="T96" s="59" t="s">
        <v>20</v>
      </c>
      <c r="U96" s="14" t="s">
        <v>20</v>
      </c>
      <c r="AN96" s="3">
        <v>600</v>
      </c>
    </row>
    <row r="97" spans="1:40" ht="39.950000000000003" customHeight="1">
      <c r="A97" s="60" t="s">
        <v>117</v>
      </c>
      <c r="B97" s="57" t="s">
        <v>20</v>
      </c>
      <c r="C97" s="58" t="s">
        <v>20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1">
        <f t="shared" si="3"/>
        <v>0</v>
      </c>
      <c r="T97" s="59" t="s">
        <v>20</v>
      </c>
      <c r="U97" s="14" t="s">
        <v>20</v>
      </c>
      <c r="AN97" s="3">
        <v>650</v>
      </c>
    </row>
    <row r="98" spans="1:40" ht="39.950000000000003" customHeight="1">
      <c r="A98" s="60" t="s">
        <v>118</v>
      </c>
      <c r="B98" s="57" t="s">
        <v>20</v>
      </c>
      <c r="C98" s="58" t="s">
        <v>20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11">
        <f t="shared" si="3"/>
        <v>0</v>
      </c>
      <c r="T98" s="59" t="s">
        <v>20</v>
      </c>
      <c r="U98" s="14" t="s">
        <v>20</v>
      </c>
      <c r="AN98" s="3">
        <v>700</v>
      </c>
    </row>
    <row r="99" spans="1:40" ht="39.950000000000003" customHeight="1">
      <c r="A99" s="60" t="s">
        <v>119</v>
      </c>
      <c r="B99" s="57" t="s">
        <v>20</v>
      </c>
      <c r="C99" s="58" t="s">
        <v>20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11">
        <f t="shared" si="3"/>
        <v>0</v>
      </c>
      <c r="T99" s="59" t="s">
        <v>20</v>
      </c>
      <c r="U99" s="14" t="s">
        <v>20</v>
      </c>
      <c r="AN99" s="3">
        <v>750</v>
      </c>
    </row>
    <row r="100" spans="1:40" ht="39.950000000000003" customHeight="1">
      <c r="A100" s="60" t="s">
        <v>120</v>
      </c>
      <c r="B100" s="57" t="s">
        <v>20</v>
      </c>
      <c r="C100" s="58" t="s">
        <v>20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1">
        <f t="shared" si="3"/>
        <v>0</v>
      </c>
      <c r="T100" s="59" t="s">
        <v>20</v>
      </c>
      <c r="U100" s="14" t="s">
        <v>20</v>
      </c>
      <c r="AN100" s="3">
        <v>800</v>
      </c>
    </row>
    <row r="101" spans="1:40" ht="39.950000000000003" customHeight="1">
      <c r="A101" s="60" t="s">
        <v>121</v>
      </c>
      <c r="B101" s="57" t="s">
        <v>20</v>
      </c>
      <c r="C101" s="58" t="s">
        <v>20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11">
        <f t="shared" si="3"/>
        <v>0</v>
      </c>
      <c r="T101" s="59" t="s">
        <v>20</v>
      </c>
      <c r="U101" s="14" t="s">
        <v>20</v>
      </c>
      <c r="AN101" s="3">
        <v>850</v>
      </c>
    </row>
    <row r="102" spans="1:40" ht="39.950000000000003" customHeight="1">
      <c r="A102" s="60" t="s">
        <v>122</v>
      </c>
      <c r="B102" s="57" t="s">
        <v>20</v>
      </c>
      <c r="C102" s="58" t="s">
        <v>20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11">
        <f t="shared" si="3"/>
        <v>0</v>
      </c>
      <c r="T102" s="59" t="s">
        <v>20</v>
      </c>
      <c r="U102" s="14" t="s">
        <v>20</v>
      </c>
      <c r="AN102" s="3">
        <v>500</v>
      </c>
    </row>
    <row r="103" spans="1:40" ht="39.950000000000003" customHeight="1">
      <c r="A103" s="60" t="s">
        <v>123</v>
      </c>
      <c r="B103" s="57" t="s">
        <v>20</v>
      </c>
      <c r="C103" s="58" t="s">
        <v>20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1">
        <f t="shared" si="3"/>
        <v>0</v>
      </c>
      <c r="T103" s="59" t="s">
        <v>20</v>
      </c>
      <c r="U103" s="14" t="s">
        <v>20</v>
      </c>
      <c r="AN103" s="3">
        <v>550</v>
      </c>
    </row>
    <row r="104" spans="1:40" ht="39.950000000000003" customHeight="1">
      <c r="A104" s="60" t="s">
        <v>124</v>
      </c>
      <c r="B104" s="57" t="s">
        <v>20</v>
      </c>
      <c r="C104" s="58" t="s">
        <v>20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1">
        <f t="shared" si="3"/>
        <v>0</v>
      </c>
      <c r="T104" s="59" t="s">
        <v>20</v>
      </c>
      <c r="U104" s="14" t="s">
        <v>20</v>
      </c>
      <c r="AN104" s="3">
        <v>600</v>
      </c>
    </row>
    <row r="105" spans="1:40" ht="39.950000000000003" customHeight="1">
      <c r="A105" s="60" t="s">
        <v>125</v>
      </c>
      <c r="B105" s="57" t="s">
        <v>20</v>
      </c>
      <c r="C105" s="58" t="s">
        <v>20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1">
        <f t="shared" si="3"/>
        <v>0</v>
      </c>
      <c r="T105" s="59" t="s">
        <v>20</v>
      </c>
      <c r="U105" s="14" t="s">
        <v>20</v>
      </c>
      <c r="AN105" s="3">
        <v>650</v>
      </c>
    </row>
    <row r="106" spans="1:40" ht="39.950000000000003" customHeight="1">
      <c r="A106" s="60" t="s">
        <v>126</v>
      </c>
      <c r="B106" s="57" t="s">
        <v>20</v>
      </c>
      <c r="C106" s="58" t="s">
        <v>20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1">
        <f t="shared" si="3"/>
        <v>0</v>
      </c>
      <c r="T106" s="59" t="s">
        <v>20</v>
      </c>
      <c r="U106" s="14" t="s">
        <v>20</v>
      </c>
      <c r="AN106" s="3">
        <v>700</v>
      </c>
    </row>
    <row r="107" spans="1:40" ht="39.950000000000003" customHeight="1">
      <c r="A107" s="60" t="s">
        <v>127</v>
      </c>
      <c r="B107" s="57" t="s">
        <v>20</v>
      </c>
      <c r="C107" s="58" t="s">
        <v>20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1">
        <f t="shared" si="3"/>
        <v>0</v>
      </c>
      <c r="T107" s="59" t="s">
        <v>20</v>
      </c>
      <c r="U107" s="14" t="s">
        <v>20</v>
      </c>
      <c r="AN107" s="3">
        <v>750</v>
      </c>
    </row>
    <row r="108" spans="1:40" ht="39.950000000000003" customHeight="1">
      <c r="A108" s="60" t="s">
        <v>128</v>
      </c>
      <c r="B108" s="57" t="s">
        <v>20</v>
      </c>
      <c r="C108" s="58" t="s">
        <v>20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11">
        <f t="shared" si="3"/>
        <v>0</v>
      </c>
      <c r="T108" s="59" t="s">
        <v>20</v>
      </c>
      <c r="U108" s="14" t="s">
        <v>20</v>
      </c>
      <c r="AN108" s="3">
        <v>800</v>
      </c>
    </row>
    <row r="109" spans="1:40" ht="39.950000000000003" customHeight="1">
      <c r="A109" s="60" t="s">
        <v>129</v>
      </c>
      <c r="B109" s="57" t="s">
        <v>20</v>
      </c>
      <c r="C109" s="58" t="s">
        <v>20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11">
        <f t="shared" si="3"/>
        <v>0</v>
      </c>
      <c r="T109" s="59" t="s">
        <v>20</v>
      </c>
      <c r="U109" s="14" t="s">
        <v>20</v>
      </c>
      <c r="AN109" s="3">
        <v>500</v>
      </c>
    </row>
    <row r="110" spans="1:40" ht="39.950000000000003" customHeight="1">
      <c r="A110" s="60" t="s">
        <v>130</v>
      </c>
      <c r="B110" s="57" t="s">
        <v>20</v>
      </c>
      <c r="C110" s="58" t="s">
        <v>20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11">
        <f t="shared" si="3"/>
        <v>0</v>
      </c>
      <c r="T110" s="59" t="s">
        <v>20</v>
      </c>
      <c r="U110" s="14" t="s">
        <v>20</v>
      </c>
      <c r="AN110" s="3">
        <v>550</v>
      </c>
    </row>
    <row r="111" spans="1:40" ht="39.950000000000003" customHeight="1">
      <c r="A111" s="60" t="s">
        <v>131</v>
      </c>
      <c r="B111" s="57" t="s">
        <v>20</v>
      </c>
      <c r="C111" s="58" t="s">
        <v>20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11">
        <f t="shared" si="3"/>
        <v>0</v>
      </c>
      <c r="T111" s="59" t="s">
        <v>20</v>
      </c>
      <c r="U111" s="14" t="s">
        <v>20</v>
      </c>
      <c r="AN111" s="3">
        <v>600</v>
      </c>
    </row>
    <row r="112" spans="1:40" ht="39.950000000000003" customHeight="1">
      <c r="A112" s="60" t="s">
        <v>132</v>
      </c>
      <c r="B112" s="57" t="s">
        <v>20</v>
      </c>
      <c r="C112" s="58" t="s">
        <v>20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1">
        <f t="shared" si="3"/>
        <v>0</v>
      </c>
      <c r="T112" s="59" t="s">
        <v>20</v>
      </c>
      <c r="U112" s="14" t="s">
        <v>20</v>
      </c>
      <c r="AN112" s="3">
        <v>650</v>
      </c>
    </row>
    <row r="113" spans="1:40" ht="39.950000000000003" customHeight="1">
      <c r="A113" s="60" t="s">
        <v>133</v>
      </c>
      <c r="B113" s="57" t="s">
        <v>20</v>
      </c>
      <c r="C113" s="58" t="s">
        <v>20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1">
        <f t="shared" si="3"/>
        <v>0</v>
      </c>
      <c r="T113" s="59" t="s">
        <v>20</v>
      </c>
      <c r="U113" s="14" t="s">
        <v>20</v>
      </c>
      <c r="AN113" s="3">
        <v>700</v>
      </c>
    </row>
    <row r="114" spans="1:40" ht="39.950000000000003" customHeight="1">
      <c r="A114" s="60" t="s">
        <v>134</v>
      </c>
      <c r="B114" s="57" t="s">
        <v>20</v>
      </c>
      <c r="C114" s="58" t="s">
        <v>20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1">
        <f t="shared" si="3"/>
        <v>0</v>
      </c>
      <c r="T114" s="59" t="s">
        <v>20</v>
      </c>
      <c r="U114" s="14" t="s">
        <v>20</v>
      </c>
      <c r="AN114" s="3">
        <v>750</v>
      </c>
    </row>
    <row r="115" spans="1:40" ht="39.950000000000003" customHeight="1">
      <c r="A115" s="60" t="s">
        <v>135</v>
      </c>
      <c r="B115" s="57" t="s">
        <v>20</v>
      </c>
      <c r="C115" s="58" t="s">
        <v>20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1">
        <f t="shared" si="3"/>
        <v>0</v>
      </c>
      <c r="T115" s="59" t="s">
        <v>20</v>
      </c>
      <c r="U115" s="14" t="s">
        <v>20</v>
      </c>
      <c r="AN115" s="3">
        <v>800</v>
      </c>
    </row>
    <row r="116" spans="1:40" ht="39.950000000000003" customHeight="1">
      <c r="A116" s="60" t="s">
        <v>136</v>
      </c>
      <c r="B116" s="57" t="s">
        <v>20</v>
      </c>
      <c r="C116" s="58" t="s">
        <v>20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1">
        <f t="shared" si="3"/>
        <v>0</v>
      </c>
      <c r="T116" s="59" t="s">
        <v>20</v>
      </c>
      <c r="U116" s="14" t="s">
        <v>20</v>
      </c>
      <c r="AN116" s="3">
        <v>850</v>
      </c>
    </row>
    <row r="117" spans="1:40" ht="39.950000000000003" customHeight="1">
      <c r="A117" s="60" t="s">
        <v>137</v>
      </c>
      <c r="B117" s="57" t="s">
        <v>20</v>
      </c>
      <c r="C117" s="58" t="s">
        <v>20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1">
        <f t="shared" si="3"/>
        <v>0</v>
      </c>
      <c r="T117" s="59" t="s">
        <v>20</v>
      </c>
      <c r="U117" s="14" t="s">
        <v>20</v>
      </c>
      <c r="AN117" s="3">
        <v>500</v>
      </c>
    </row>
    <row r="118" spans="1:40" ht="39.950000000000003" customHeight="1">
      <c r="A118" s="60" t="s">
        <v>138</v>
      </c>
      <c r="B118" s="57" t="s">
        <v>20</v>
      </c>
      <c r="C118" s="58" t="s">
        <v>20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11">
        <f t="shared" si="3"/>
        <v>0</v>
      </c>
      <c r="T118" s="59" t="s">
        <v>20</v>
      </c>
      <c r="U118" s="14" t="s">
        <v>20</v>
      </c>
      <c r="AN118" s="3">
        <v>550</v>
      </c>
    </row>
    <row r="119" spans="1:40" ht="39.950000000000003" customHeight="1">
      <c r="A119" s="60" t="s">
        <v>139</v>
      </c>
      <c r="B119" s="57" t="s">
        <v>20</v>
      </c>
      <c r="C119" s="58" t="s">
        <v>20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1">
        <f t="shared" si="3"/>
        <v>0</v>
      </c>
      <c r="T119" s="59" t="s">
        <v>20</v>
      </c>
      <c r="U119" s="14" t="s">
        <v>20</v>
      </c>
      <c r="AN119" s="3">
        <v>600</v>
      </c>
    </row>
    <row r="120" spans="1:40" ht="39.950000000000003" customHeight="1">
      <c r="A120" s="60" t="s">
        <v>140</v>
      </c>
      <c r="B120" s="57" t="s">
        <v>20</v>
      </c>
      <c r="C120" s="58" t="s">
        <v>20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11">
        <f t="shared" si="3"/>
        <v>0</v>
      </c>
      <c r="T120" s="59" t="s">
        <v>20</v>
      </c>
      <c r="U120" s="14" t="s">
        <v>20</v>
      </c>
      <c r="AN120" s="3">
        <v>650</v>
      </c>
    </row>
    <row r="121" spans="1:40" ht="39.950000000000003" customHeight="1">
      <c r="A121" s="60" t="s">
        <v>141</v>
      </c>
      <c r="B121" s="57" t="s">
        <v>20</v>
      </c>
      <c r="C121" s="58" t="s">
        <v>20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11">
        <f t="shared" si="3"/>
        <v>0</v>
      </c>
      <c r="T121" s="59" t="s">
        <v>20</v>
      </c>
      <c r="U121" s="14" t="s">
        <v>20</v>
      </c>
      <c r="AN121" s="3">
        <v>700</v>
      </c>
    </row>
    <row r="122" spans="1:40" ht="39.950000000000003" customHeight="1">
      <c r="A122" s="60" t="s">
        <v>142</v>
      </c>
      <c r="B122" s="57" t="s">
        <v>20</v>
      </c>
      <c r="C122" s="58" t="s">
        <v>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11">
        <f t="shared" si="3"/>
        <v>0</v>
      </c>
      <c r="T122" s="59" t="s">
        <v>20</v>
      </c>
      <c r="U122" s="14" t="s">
        <v>20</v>
      </c>
      <c r="AN122" s="3">
        <v>750</v>
      </c>
    </row>
    <row r="123" spans="1:40" ht="39.950000000000003" customHeight="1">
      <c r="A123" s="60" t="s">
        <v>143</v>
      </c>
      <c r="B123" s="57" t="s">
        <v>20</v>
      </c>
      <c r="C123" s="58" t="s">
        <v>20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11">
        <f t="shared" si="3"/>
        <v>0</v>
      </c>
      <c r="T123" s="59" t="s">
        <v>20</v>
      </c>
      <c r="U123" s="14" t="s">
        <v>20</v>
      </c>
      <c r="AN123" s="3">
        <v>800</v>
      </c>
    </row>
    <row r="124" spans="1:40" ht="39.950000000000003" customHeight="1">
      <c r="A124" s="60" t="s">
        <v>144</v>
      </c>
      <c r="B124" s="57" t="s">
        <v>20</v>
      </c>
      <c r="C124" s="58" t="s">
        <v>20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11">
        <f t="shared" si="3"/>
        <v>0</v>
      </c>
      <c r="T124" s="59" t="s">
        <v>20</v>
      </c>
      <c r="U124" s="14" t="s">
        <v>20</v>
      </c>
      <c r="AN124" s="3">
        <v>850</v>
      </c>
    </row>
    <row r="125" spans="1:40" ht="39.950000000000003" customHeight="1">
      <c r="A125" s="60" t="s">
        <v>145</v>
      </c>
      <c r="B125" s="57" t="s">
        <v>20</v>
      </c>
      <c r="C125" s="58" t="s">
        <v>20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11">
        <f t="shared" si="3"/>
        <v>0</v>
      </c>
      <c r="T125" s="59" t="s">
        <v>20</v>
      </c>
      <c r="U125" s="14" t="s">
        <v>20</v>
      </c>
      <c r="AN125" s="3">
        <v>400</v>
      </c>
    </row>
    <row r="126" spans="1:40" ht="39.950000000000003" customHeight="1">
      <c r="A126" s="60" t="s">
        <v>146</v>
      </c>
      <c r="B126" s="57" t="s">
        <v>20</v>
      </c>
      <c r="C126" s="58" t="s">
        <v>20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1">
        <f t="shared" si="3"/>
        <v>0</v>
      </c>
      <c r="T126" s="59" t="s">
        <v>20</v>
      </c>
      <c r="U126" s="14" t="s">
        <v>20</v>
      </c>
      <c r="AN126" s="3">
        <v>450</v>
      </c>
    </row>
    <row r="127" spans="1:40" ht="39.950000000000003" customHeight="1">
      <c r="A127" s="60" t="s">
        <v>147</v>
      </c>
      <c r="B127" s="57" t="s">
        <v>20</v>
      </c>
      <c r="C127" s="58" t="s">
        <v>20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1">
        <f t="shared" si="3"/>
        <v>0</v>
      </c>
      <c r="T127" s="59" t="s">
        <v>20</v>
      </c>
      <c r="U127" s="14" t="s">
        <v>20</v>
      </c>
      <c r="AN127" s="3">
        <v>500</v>
      </c>
    </row>
    <row r="128" spans="1:40" ht="39.950000000000003" customHeight="1">
      <c r="A128" s="60" t="s">
        <v>148</v>
      </c>
      <c r="B128" s="57" t="s">
        <v>20</v>
      </c>
      <c r="C128" s="58" t="s">
        <v>20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1">
        <f t="shared" si="3"/>
        <v>0</v>
      </c>
      <c r="T128" s="59" t="s">
        <v>20</v>
      </c>
      <c r="U128" s="14" t="s">
        <v>20</v>
      </c>
      <c r="AN128" s="3">
        <v>550</v>
      </c>
    </row>
    <row r="129" spans="1:40" ht="39.950000000000003" customHeight="1">
      <c r="A129" s="60" t="s">
        <v>149</v>
      </c>
      <c r="B129" s="57" t="s">
        <v>20</v>
      </c>
      <c r="C129" s="58" t="s">
        <v>20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11">
        <f t="shared" si="3"/>
        <v>0</v>
      </c>
      <c r="T129" s="59" t="s">
        <v>20</v>
      </c>
      <c r="U129" s="14" t="s">
        <v>20</v>
      </c>
      <c r="AN129" s="3">
        <v>600</v>
      </c>
    </row>
    <row r="130" spans="1:40" ht="39.950000000000003" customHeight="1">
      <c r="A130" s="60" t="s">
        <v>150</v>
      </c>
      <c r="B130" s="57" t="s">
        <v>20</v>
      </c>
      <c r="C130" s="58" t="s">
        <v>20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1">
        <f t="shared" si="3"/>
        <v>0</v>
      </c>
      <c r="T130" s="59" t="s">
        <v>20</v>
      </c>
      <c r="U130" s="14" t="s">
        <v>20</v>
      </c>
      <c r="AN130" s="3">
        <v>650</v>
      </c>
    </row>
    <row r="131" spans="1:40" ht="39.950000000000003" customHeight="1">
      <c r="A131" s="60" t="s">
        <v>151</v>
      </c>
      <c r="B131" s="57" t="s">
        <v>20</v>
      </c>
      <c r="C131" s="58" t="s">
        <v>20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1">
        <f t="shared" si="3"/>
        <v>0</v>
      </c>
      <c r="T131" s="59" t="s">
        <v>20</v>
      </c>
      <c r="U131" s="14" t="s">
        <v>20</v>
      </c>
      <c r="AN131" s="3">
        <v>700</v>
      </c>
    </row>
    <row r="132" spans="1:40" ht="39.950000000000003" customHeight="1">
      <c r="A132" s="60" t="s">
        <v>152</v>
      </c>
      <c r="B132" s="57" t="s">
        <v>20</v>
      </c>
      <c r="C132" s="58" t="s">
        <v>20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11">
        <f t="shared" si="3"/>
        <v>0</v>
      </c>
      <c r="T132" s="59" t="s">
        <v>20</v>
      </c>
      <c r="U132" s="14" t="s">
        <v>20</v>
      </c>
      <c r="AN132" s="3">
        <v>750</v>
      </c>
    </row>
    <row r="133" spans="1:40" ht="39.950000000000003" customHeight="1">
      <c r="A133" s="60" t="s">
        <v>153</v>
      </c>
      <c r="B133" s="57" t="s">
        <v>20</v>
      </c>
      <c r="C133" s="58" t="s">
        <v>20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11">
        <f t="shared" ref="S133:S196" si="4">(D133*$D$7)+(E133*$E$7)+(F133*$F$7)+(G133*$G$7)+(H133*$H$7)+(I133*$I$7)+(J133*$J$7)+(K133*$K$7)+(L133*$L$7)+(M133*$M$7)+(N133*$N$7)+(O133*$O$7)+(P133*$P$7)+(Q133*$Q$7)+(R133*$R$7)</f>
        <v>0</v>
      </c>
      <c r="T133" s="59" t="s">
        <v>20</v>
      </c>
      <c r="U133" s="14" t="s">
        <v>20</v>
      </c>
      <c r="AN133" s="3">
        <v>800</v>
      </c>
    </row>
    <row r="134" spans="1:40" ht="39.950000000000003" customHeight="1">
      <c r="A134" s="60" t="s">
        <v>154</v>
      </c>
      <c r="B134" s="57" t="s">
        <v>20</v>
      </c>
      <c r="C134" s="58" t="s">
        <v>20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11">
        <f t="shared" si="4"/>
        <v>0</v>
      </c>
      <c r="T134" s="59" t="s">
        <v>20</v>
      </c>
      <c r="U134" s="14" t="s">
        <v>20</v>
      </c>
      <c r="AN134" s="3">
        <v>850</v>
      </c>
    </row>
    <row r="135" spans="1:40" ht="39.950000000000003" customHeight="1">
      <c r="A135" s="60" t="s">
        <v>155</v>
      </c>
      <c r="B135" s="57" t="s">
        <v>20</v>
      </c>
      <c r="C135" s="58" t="s">
        <v>20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11">
        <f t="shared" si="4"/>
        <v>0</v>
      </c>
      <c r="T135" s="59" t="s">
        <v>20</v>
      </c>
      <c r="U135" s="14" t="s">
        <v>20</v>
      </c>
      <c r="AN135" s="3">
        <v>500</v>
      </c>
    </row>
    <row r="136" spans="1:40" ht="39.950000000000003" customHeight="1">
      <c r="A136" s="60" t="s">
        <v>156</v>
      </c>
      <c r="B136" s="57" t="s">
        <v>20</v>
      </c>
      <c r="C136" s="58" t="s">
        <v>20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11">
        <f t="shared" si="4"/>
        <v>0</v>
      </c>
      <c r="T136" s="59" t="s">
        <v>20</v>
      </c>
      <c r="U136" s="14" t="s">
        <v>20</v>
      </c>
      <c r="AN136" s="3">
        <v>550</v>
      </c>
    </row>
    <row r="137" spans="1:40" ht="39.950000000000003" customHeight="1">
      <c r="A137" s="60" t="s">
        <v>157</v>
      </c>
      <c r="B137" s="57" t="s">
        <v>20</v>
      </c>
      <c r="C137" s="58" t="s">
        <v>20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11">
        <f t="shared" si="4"/>
        <v>0</v>
      </c>
      <c r="T137" s="59" t="s">
        <v>20</v>
      </c>
      <c r="U137" s="14" t="s">
        <v>20</v>
      </c>
      <c r="AN137" s="3">
        <v>600</v>
      </c>
    </row>
    <row r="138" spans="1:40" ht="39.950000000000003" customHeight="1">
      <c r="A138" s="60" t="s">
        <v>158</v>
      </c>
      <c r="B138" s="57" t="s">
        <v>20</v>
      </c>
      <c r="C138" s="58" t="s">
        <v>20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11">
        <f t="shared" si="4"/>
        <v>0</v>
      </c>
      <c r="T138" s="59" t="s">
        <v>20</v>
      </c>
      <c r="U138" s="14" t="s">
        <v>20</v>
      </c>
      <c r="AN138" s="3">
        <v>650</v>
      </c>
    </row>
    <row r="139" spans="1:40" ht="39.950000000000003" customHeight="1">
      <c r="A139" s="60" t="s">
        <v>159</v>
      </c>
      <c r="B139" s="57" t="s">
        <v>20</v>
      </c>
      <c r="C139" s="58" t="s">
        <v>20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11">
        <f t="shared" si="4"/>
        <v>0</v>
      </c>
      <c r="T139" s="59" t="s">
        <v>20</v>
      </c>
      <c r="U139" s="14" t="s">
        <v>20</v>
      </c>
      <c r="AN139" s="3">
        <v>700</v>
      </c>
    </row>
    <row r="140" spans="1:40" ht="39.950000000000003" customHeight="1">
      <c r="A140" s="60" t="s">
        <v>160</v>
      </c>
      <c r="B140" s="57" t="s">
        <v>20</v>
      </c>
      <c r="C140" s="58" t="s">
        <v>20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11">
        <f t="shared" si="4"/>
        <v>0</v>
      </c>
      <c r="T140" s="59" t="s">
        <v>20</v>
      </c>
      <c r="U140" s="14" t="s">
        <v>20</v>
      </c>
      <c r="AN140" s="3">
        <v>750</v>
      </c>
    </row>
    <row r="141" spans="1:40" ht="39.950000000000003" customHeight="1">
      <c r="A141" s="60" t="s">
        <v>161</v>
      </c>
      <c r="B141" s="57" t="s">
        <v>20</v>
      </c>
      <c r="C141" s="58" t="s">
        <v>20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11">
        <f t="shared" si="4"/>
        <v>0</v>
      </c>
      <c r="T141" s="59" t="s">
        <v>20</v>
      </c>
      <c r="U141" s="14" t="s">
        <v>20</v>
      </c>
      <c r="AN141" s="3">
        <v>800</v>
      </c>
    </row>
    <row r="142" spans="1:40" ht="39.950000000000003" customHeight="1">
      <c r="A142" s="60" t="s">
        <v>162</v>
      </c>
      <c r="B142" s="57" t="s">
        <v>20</v>
      </c>
      <c r="C142" s="58" t="s">
        <v>20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11">
        <f t="shared" si="4"/>
        <v>0</v>
      </c>
      <c r="T142" s="59" t="s">
        <v>20</v>
      </c>
      <c r="U142" s="14" t="s">
        <v>20</v>
      </c>
      <c r="AN142" s="3">
        <v>500</v>
      </c>
    </row>
    <row r="143" spans="1:40" ht="39.950000000000003" customHeight="1">
      <c r="A143" s="60" t="s">
        <v>163</v>
      </c>
      <c r="B143" s="57" t="s">
        <v>20</v>
      </c>
      <c r="C143" s="58" t="s">
        <v>20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11">
        <f t="shared" si="4"/>
        <v>0</v>
      </c>
      <c r="T143" s="59" t="s">
        <v>20</v>
      </c>
      <c r="U143" s="14" t="s">
        <v>20</v>
      </c>
      <c r="AN143" s="3">
        <v>550</v>
      </c>
    </row>
    <row r="144" spans="1:40" ht="39.950000000000003" customHeight="1">
      <c r="A144" s="60" t="s">
        <v>164</v>
      </c>
      <c r="B144" s="57" t="s">
        <v>20</v>
      </c>
      <c r="C144" s="58" t="s">
        <v>20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11">
        <f t="shared" si="4"/>
        <v>0</v>
      </c>
      <c r="T144" s="59" t="s">
        <v>20</v>
      </c>
      <c r="U144" s="14" t="s">
        <v>20</v>
      </c>
      <c r="AN144" s="3">
        <v>600</v>
      </c>
    </row>
    <row r="145" spans="1:40" ht="39.950000000000003" customHeight="1">
      <c r="A145" s="60" t="s">
        <v>165</v>
      </c>
      <c r="B145" s="57" t="s">
        <v>20</v>
      </c>
      <c r="C145" s="58" t="s">
        <v>20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11">
        <f t="shared" si="4"/>
        <v>0</v>
      </c>
      <c r="T145" s="59" t="s">
        <v>20</v>
      </c>
      <c r="U145" s="14" t="s">
        <v>20</v>
      </c>
      <c r="AN145" s="3">
        <v>650</v>
      </c>
    </row>
    <row r="146" spans="1:40" ht="39.950000000000003" customHeight="1">
      <c r="A146" s="60" t="s">
        <v>166</v>
      </c>
      <c r="B146" s="57" t="s">
        <v>20</v>
      </c>
      <c r="C146" s="58" t="s">
        <v>20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11">
        <f t="shared" si="4"/>
        <v>0</v>
      </c>
      <c r="T146" s="59" t="s">
        <v>20</v>
      </c>
      <c r="U146" s="14" t="s">
        <v>20</v>
      </c>
      <c r="AN146" s="3">
        <v>700</v>
      </c>
    </row>
    <row r="147" spans="1:40" ht="39.950000000000003" customHeight="1">
      <c r="A147" s="60" t="s">
        <v>167</v>
      </c>
      <c r="B147" s="57" t="s">
        <v>20</v>
      </c>
      <c r="C147" s="58" t="s">
        <v>20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11">
        <f t="shared" si="4"/>
        <v>0</v>
      </c>
      <c r="T147" s="59" t="s">
        <v>20</v>
      </c>
      <c r="U147" s="14" t="s">
        <v>20</v>
      </c>
      <c r="AN147" s="3">
        <v>750</v>
      </c>
    </row>
    <row r="148" spans="1:40" ht="39.950000000000003" customHeight="1">
      <c r="A148" s="60" t="s">
        <v>168</v>
      </c>
      <c r="B148" s="57" t="s">
        <v>20</v>
      </c>
      <c r="C148" s="58" t="s">
        <v>20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11">
        <f t="shared" si="4"/>
        <v>0</v>
      </c>
      <c r="T148" s="59" t="s">
        <v>20</v>
      </c>
      <c r="U148" s="14" t="s">
        <v>20</v>
      </c>
      <c r="AN148" s="3">
        <v>800</v>
      </c>
    </row>
    <row r="149" spans="1:40" ht="39.950000000000003" customHeight="1">
      <c r="A149" s="60" t="s">
        <v>169</v>
      </c>
      <c r="B149" s="57" t="s">
        <v>20</v>
      </c>
      <c r="C149" s="58" t="s">
        <v>20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11">
        <f t="shared" si="4"/>
        <v>0</v>
      </c>
      <c r="T149" s="59" t="s">
        <v>20</v>
      </c>
      <c r="U149" s="14" t="s">
        <v>20</v>
      </c>
      <c r="AN149" s="3">
        <v>850</v>
      </c>
    </row>
    <row r="150" spans="1:40" ht="39.950000000000003" customHeight="1">
      <c r="A150" s="60" t="s">
        <v>170</v>
      </c>
      <c r="B150" s="57" t="s">
        <v>20</v>
      </c>
      <c r="C150" s="58" t="s">
        <v>20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11">
        <f t="shared" si="4"/>
        <v>0</v>
      </c>
      <c r="T150" s="59" t="s">
        <v>20</v>
      </c>
      <c r="U150" s="14" t="s">
        <v>20</v>
      </c>
      <c r="AN150" s="3">
        <v>500</v>
      </c>
    </row>
    <row r="151" spans="1:40" ht="39.950000000000003" customHeight="1">
      <c r="A151" s="60" t="s">
        <v>171</v>
      </c>
      <c r="B151" s="57" t="s">
        <v>20</v>
      </c>
      <c r="C151" s="58" t="s">
        <v>20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11">
        <f t="shared" si="4"/>
        <v>0</v>
      </c>
      <c r="T151" s="59" t="s">
        <v>20</v>
      </c>
      <c r="U151" s="14" t="s">
        <v>20</v>
      </c>
      <c r="AN151" s="3">
        <v>550</v>
      </c>
    </row>
    <row r="152" spans="1:40" ht="39.950000000000003" customHeight="1">
      <c r="A152" s="60" t="s">
        <v>172</v>
      </c>
      <c r="B152" s="57" t="s">
        <v>20</v>
      </c>
      <c r="C152" s="58" t="s">
        <v>20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11">
        <f t="shared" si="4"/>
        <v>0</v>
      </c>
      <c r="T152" s="59" t="s">
        <v>20</v>
      </c>
      <c r="U152" s="14" t="s">
        <v>20</v>
      </c>
      <c r="AN152" s="3">
        <v>600</v>
      </c>
    </row>
    <row r="153" spans="1:40" ht="39.950000000000003" customHeight="1">
      <c r="A153" s="60" t="s">
        <v>173</v>
      </c>
      <c r="B153" s="57" t="s">
        <v>20</v>
      </c>
      <c r="C153" s="58" t="s">
        <v>20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11">
        <f t="shared" si="4"/>
        <v>0</v>
      </c>
      <c r="T153" s="59" t="s">
        <v>20</v>
      </c>
      <c r="U153" s="14" t="s">
        <v>20</v>
      </c>
      <c r="AN153" s="3">
        <v>650</v>
      </c>
    </row>
    <row r="154" spans="1:40" ht="39.950000000000003" customHeight="1">
      <c r="A154" s="60" t="s">
        <v>174</v>
      </c>
      <c r="B154" s="57" t="s">
        <v>20</v>
      </c>
      <c r="C154" s="58" t="s">
        <v>20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1">
        <f t="shared" si="4"/>
        <v>0</v>
      </c>
      <c r="T154" s="59" t="s">
        <v>20</v>
      </c>
      <c r="U154" s="14" t="s">
        <v>20</v>
      </c>
      <c r="AN154" s="3">
        <v>700</v>
      </c>
    </row>
    <row r="155" spans="1:40" ht="39.950000000000003" customHeight="1">
      <c r="A155" s="60" t="s">
        <v>175</v>
      </c>
      <c r="B155" s="57" t="s">
        <v>20</v>
      </c>
      <c r="C155" s="58" t="s">
        <v>20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11">
        <f t="shared" si="4"/>
        <v>0</v>
      </c>
      <c r="T155" s="59" t="s">
        <v>20</v>
      </c>
      <c r="U155" s="14" t="s">
        <v>20</v>
      </c>
      <c r="AN155" s="3">
        <v>750</v>
      </c>
    </row>
    <row r="156" spans="1:40" ht="39.950000000000003" customHeight="1">
      <c r="A156" s="60" t="s">
        <v>176</v>
      </c>
      <c r="B156" s="57" t="s">
        <v>20</v>
      </c>
      <c r="C156" s="58" t="s">
        <v>20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1">
        <f t="shared" si="4"/>
        <v>0</v>
      </c>
      <c r="T156" s="59" t="s">
        <v>20</v>
      </c>
      <c r="U156" s="14" t="s">
        <v>20</v>
      </c>
      <c r="AN156" s="3">
        <v>800</v>
      </c>
    </row>
    <row r="157" spans="1:40" ht="39.950000000000003" customHeight="1">
      <c r="A157" s="60" t="s">
        <v>177</v>
      </c>
      <c r="B157" s="57" t="s">
        <v>20</v>
      </c>
      <c r="C157" s="58" t="s">
        <v>20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1">
        <f t="shared" si="4"/>
        <v>0</v>
      </c>
      <c r="T157" s="59" t="s">
        <v>20</v>
      </c>
      <c r="U157" s="14" t="s">
        <v>20</v>
      </c>
      <c r="AN157" s="3">
        <v>850</v>
      </c>
    </row>
    <row r="158" spans="1:40" ht="39.950000000000003" customHeight="1">
      <c r="A158" s="60" t="s">
        <v>178</v>
      </c>
      <c r="B158" s="57" t="s">
        <v>20</v>
      </c>
      <c r="C158" s="58" t="s">
        <v>20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11">
        <f t="shared" si="4"/>
        <v>0</v>
      </c>
      <c r="T158" s="59" t="s">
        <v>20</v>
      </c>
      <c r="U158" s="14" t="s">
        <v>20</v>
      </c>
      <c r="AN158" s="3">
        <v>400</v>
      </c>
    </row>
    <row r="159" spans="1:40" ht="39.950000000000003" customHeight="1">
      <c r="A159" s="60" t="s">
        <v>179</v>
      </c>
      <c r="B159" s="57" t="s">
        <v>20</v>
      </c>
      <c r="C159" s="58" t="s">
        <v>20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11">
        <f t="shared" si="4"/>
        <v>0</v>
      </c>
      <c r="T159" s="59" t="s">
        <v>20</v>
      </c>
      <c r="U159" s="14" t="s">
        <v>20</v>
      </c>
      <c r="AN159" s="3">
        <v>450</v>
      </c>
    </row>
    <row r="160" spans="1:40" ht="39.950000000000003" customHeight="1">
      <c r="A160" s="60" t="s">
        <v>180</v>
      </c>
      <c r="B160" s="57" t="s">
        <v>20</v>
      </c>
      <c r="C160" s="58" t="s">
        <v>20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11">
        <f t="shared" si="4"/>
        <v>0</v>
      </c>
      <c r="T160" s="59" t="s">
        <v>20</v>
      </c>
      <c r="U160" s="14" t="s">
        <v>20</v>
      </c>
      <c r="AN160" s="3">
        <v>500</v>
      </c>
    </row>
    <row r="161" spans="1:40" ht="39.950000000000003" customHeight="1">
      <c r="A161" s="60" t="s">
        <v>181</v>
      </c>
      <c r="B161" s="57" t="s">
        <v>20</v>
      </c>
      <c r="C161" s="58" t="s">
        <v>20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11">
        <f t="shared" si="4"/>
        <v>0</v>
      </c>
      <c r="T161" s="59" t="s">
        <v>20</v>
      </c>
      <c r="U161" s="14" t="s">
        <v>20</v>
      </c>
      <c r="AN161" s="3">
        <v>550</v>
      </c>
    </row>
    <row r="162" spans="1:40" ht="39.950000000000003" customHeight="1">
      <c r="A162" s="60" t="s">
        <v>182</v>
      </c>
      <c r="B162" s="57" t="s">
        <v>20</v>
      </c>
      <c r="C162" s="58" t="s">
        <v>20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11">
        <f t="shared" si="4"/>
        <v>0</v>
      </c>
      <c r="T162" s="59" t="s">
        <v>20</v>
      </c>
      <c r="U162" s="14" t="s">
        <v>20</v>
      </c>
      <c r="AN162" s="3">
        <v>600</v>
      </c>
    </row>
    <row r="163" spans="1:40" ht="39.950000000000003" customHeight="1">
      <c r="A163" s="60" t="s">
        <v>183</v>
      </c>
      <c r="B163" s="57" t="s">
        <v>20</v>
      </c>
      <c r="C163" s="58" t="s">
        <v>20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11">
        <f t="shared" si="4"/>
        <v>0</v>
      </c>
      <c r="T163" s="59" t="s">
        <v>20</v>
      </c>
      <c r="U163" s="14" t="s">
        <v>20</v>
      </c>
      <c r="AN163" s="3">
        <v>650</v>
      </c>
    </row>
    <row r="164" spans="1:40" ht="39.950000000000003" customHeight="1">
      <c r="A164" s="60" t="s">
        <v>184</v>
      </c>
      <c r="B164" s="57" t="s">
        <v>20</v>
      </c>
      <c r="C164" s="58" t="s">
        <v>20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11">
        <f t="shared" si="4"/>
        <v>0</v>
      </c>
      <c r="T164" s="59" t="s">
        <v>20</v>
      </c>
      <c r="U164" s="14" t="s">
        <v>20</v>
      </c>
      <c r="AN164" s="3">
        <v>700</v>
      </c>
    </row>
    <row r="165" spans="1:40" ht="39.950000000000003" customHeight="1">
      <c r="A165" s="60" t="s">
        <v>185</v>
      </c>
      <c r="B165" s="57" t="s">
        <v>20</v>
      </c>
      <c r="C165" s="58" t="s">
        <v>20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11">
        <f t="shared" si="4"/>
        <v>0</v>
      </c>
      <c r="T165" s="59" t="s">
        <v>20</v>
      </c>
      <c r="U165" s="14" t="s">
        <v>20</v>
      </c>
      <c r="AN165" s="3">
        <v>750</v>
      </c>
    </row>
    <row r="166" spans="1:40" ht="39.950000000000003" customHeight="1">
      <c r="A166" s="60" t="s">
        <v>186</v>
      </c>
      <c r="B166" s="57" t="s">
        <v>20</v>
      </c>
      <c r="C166" s="58" t="s">
        <v>20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11">
        <f t="shared" si="4"/>
        <v>0</v>
      </c>
      <c r="T166" s="59" t="s">
        <v>20</v>
      </c>
      <c r="U166" s="14" t="s">
        <v>20</v>
      </c>
      <c r="AN166" s="3">
        <v>800</v>
      </c>
    </row>
    <row r="167" spans="1:40" ht="39.950000000000003" customHeight="1">
      <c r="A167" s="60" t="s">
        <v>187</v>
      </c>
      <c r="B167" s="57" t="s">
        <v>20</v>
      </c>
      <c r="C167" s="58" t="s">
        <v>20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11">
        <f t="shared" si="4"/>
        <v>0</v>
      </c>
      <c r="T167" s="59" t="s">
        <v>20</v>
      </c>
      <c r="U167" s="14" t="s">
        <v>20</v>
      </c>
      <c r="AN167" s="3">
        <v>850</v>
      </c>
    </row>
    <row r="168" spans="1:40" ht="39.950000000000003" customHeight="1">
      <c r="A168" s="60" t="s">
        <v>188</v>
      </c>
      <c r="B168" s="57" t="s">
        <v>20</v>
      </c>
      <c r="C168" s="58" t="s">
        <v>20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11">
        <f t="shared" si="4"/>
        <v>0</v>
      </c>
      <c r="T168" s="59" t="s">
        <v>20</v>
      </c>
      <c r="U168" s="14" t="s">
        <v>20</v>
      </c>
      <c r="AN168" s="3">
        <v>500</v>
      </c>
    </row>
    <row r="169" spans="1:40" ht="39.950000000000003" customHeight="1">
      <c r="A169" s="60" t="s">
        <v>189</v>
      </c>
      <c r="B169" s="57" t="s">
        <v>20</v>
      </c>
      <c r="C169" s="58" t="s">
        <v>20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11">
        <f t="shared" si="4"/>
        <v>0</v>
      </c>
      <c r="T169" s="59" t="s">
        <v>20</v>
      </c>
      <c r="U169" s="14" t="s">
        <v>20</v>
      </c>
      <c r="AN169" s="3">
        <v>550</v>
      </c>
    </row>
    <row r="170" spans="1:40" ht="39.950000000000003" customHeight="1">
      <c r="A170" s="60" t="s">
        <v>190</v>
      </c>
      <c r="B170" s="57" t="s">
        <v>20</v>
      </c>
      <c r="C170" s="58" t="s">
        <v>20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11">
        <f t="shared" si="4"/>
        <v>0</v>
      </c>
      <c r="T170" s="59" t="s">
        <v>20</v>
      </c>
      <c r="U170" s="14" t="s">
        <v>20</v>
      </c>
      <c r="AN170" s="3">
        <v>600</v>
      </c>
    </row>
    <row r="171" spans="1:40" ht="39.950000000000003" customHeight="1">
      <c r="A171" s="60" t="s">
        <v>191</v>
      </c>
      <c r="B171" s="57" t="s">
        <v>20</v>
      </c>
      <c r="C171" s="58" t="s">
        <v>20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1">
        <f t="shared" si="4"/>
        <v>0</v>
      </c>
      <c r="T171" s="59" t="s">
        <v>20</v>
      </c>
      <c r="U171" s="14" t="s">
        <v>20</v>
      </c>
      <c r="AN171" s="3">
        <v>650</v>
      </c>
    </row>
    <row r="172" spans="1:40" ht="39.950000000000003" customHeight="1">
      <c r="A172" s="60" t="s">
        <v>192</v>
      </c>
      <c r="B172" s="57" t="s">
        <v>20</v>
      </c>
      <c r="C172" s="58" t="s">
        <v>20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11">
        <f t="shared" si="4"/>
        <v>0</v>
      </c>
      <c r="T172" s="59" t="s">
        <v>20</v>
      </c>
      <c r="U172" s="14" t="s">
        <v>20</v>
      </c>
      <c r="AN172" s="3">
        <v>700</v>
      </c>
    </row>
    <row r="173" spans="1:40" ht="39.950000000000003" customHeight="1">
      <c r="A173" s="60" t="s">
        <v>193</v>
      </c>
      <c r="B173" s="57" t="s">
        <v>20</v>
      </c>
      <c r="C173" s="58" t="s">
        <v>20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11">
        <f t="shared" si="4"/>
        <v>0</v>
      </c>
      <c r="T173" s="59" t="s">
        <v>20</v>
      </c>
      <c r="U173" s="14" t="s">
        <v>20</v>
      </c>
      <c r="AN173" s="3">
        <v>750</v>
      </c>
    </row>
    <row r="174" spans="1:40" ht="39.950000000000003" customHeight="1">
      <c r="A174" s="60" t="s">
        <v>194</v>
      </c>
      <c r="B174" s="57" t="s">
        <v>20</v>
      </c>
      <c r="C174" s="58" t="s">
        <v>20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11">
        <f t="shared" si="4"/>
        <v>0</v>
      </c>
      <c r="T174" s="59" t="s">
        <v>20</v>
      </c>
      <c r="U174" s="14" t="s">
        <v>20</v>
      </c>
      <c r="AN174" s="3">
        <v>800</v>
      </c>
    </row>
    <row r="175" spans="1:40" ht="39.950000000000003" customHeight="1">
      <c r="A175" s="60" t="s">
        <v>195</v>
      </c>
      <c r="B175" s="57" t="s">
        <v>20</v>
      </c>
      <c r="C175" s="58" t="s">
        <v>20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11">
        <f t="shared" si="4"/>
        <v>0</v>
      </c>
      <c r="T175" s="59" t="s">
        <v>20</v>
      </c>
      <c r="U175" s="14" t="s">
        <v>20</v>
      </c>
      <c r="AN175" s="3">
        <v>500</v>
      </c>
    </row>
    <row r="176" spans="1:40" ht="39.950000000000003" customHeight="1">
      <c r="A176" s="60" t="s">
        <v>196</v>
      </c>
      <c r="B176" s="57" t="s">
        <v>20</v>
      </c>
      <c r="C176" s="58" t="s">
        <v>20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11">
        <f t="shared" si="4"/>
        <v>0</v>
      </c>
      <c r="T176" s="59" t="s">
        <v>20</v>
      </c>
      <c r="U176" s="14" t="s">
        <v>20</v>
      </c>
      <c r="AN176" s="3">
        <v>550</v>
      </c>
    </row>
    <row r="177" spans="1:40" ht="39.950000000000003" customHeight="1">
      <c r="A177" s="60" t="s">
        <v>197</v>
      </c>
      <c r="B177" s="57" t="s">
        <v>20</v>
      </c>
      <c r="C177" s="58" t="s">
        <v>20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11">
        <f t="shared" si="4"/>
        <v>0</v>
      </c>
      <c r="T177" s="59" t="s">
        <v>20</v>
      </c>
      <c r="U177" s="14" t="s">
        <v>20</v>
      </c>
      <c r="AN177" s="3">
        <v>600</v>
      </c>
    </row>
    <row r="178" spans="1:40" ht="39.950000000000003" customHeight="1">
      <c r="A178" s="60" t="s">
        <v>198</v>
      </c>
      <c r="B178" s="57" t="s">
        <v>20</v>
      </c>
      <c r="C178" s="58" t="s">
        <v>20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11">
        <f t="shared" si="4"/>
        <v>0</v>
      </c>
      <c r="T178" s="59" t="s">
        <v>20</v>
      </c>
      <c r="U178" s="14" t="s">
        <v>20</v>
      </c>
      <c r="AN178" s="3">
        <v>650</v>
      </c>
    </row>
    <row r="179" spans="1:40" ht="39.950000000000003" customHeight="1">
      <c r="A179" s="60" t="s">
        <v>199</v>
      </c>
      <c r="B179" s="57" t="s">
        <v>20</v>
      </c>
      <c r="C179" s="58" t="s">
        <v>20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11">
        <f t="shared" si="4"/>
        <v>0</v>
      </c>
      <c r="T179" s="59" t="s">
        <v>20</v>
      </c>
      <c r="U179" s="14" t="s">
        <v>20</v>
      </c>
      <c r="AN179" s="3">
        <v>700</v>
      </c>
    </row>
    <row r="180" spans="1:40" ht="39.950000000000003" customHeight="1">
      <c r="A180" s="60" t="s">
        <v>200</v>
      </c>
      <c r="B180" s="57" t="s">
        <v>20</v>
      </c>
      <c r="C180" s="58" t="s">
        <v>20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11">
        <f t="shared" si="4"/>
        <v>0</v>
      </c>
      <c r="T180" s="59" t="s">
        <v>20</v>
      </c>
      <c r="U180" s="14" t="s">
        <v>20</v>
      </c>
      <c r="AN180" s="3">
        <v>750</v>
      </c>
    </row>
    <row r="181" spans="1:40" ht="39.950000000000003" customHeight="1">
      <c r="A181" s="60" t="s">
        <v>201</v>
      </c>
      <c r="B181" s="57" t="s">
        <v>20</v>
      </c>
      <c r="C181" s="58" t="s">
        <v>20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11">
        <f t="shared" si="4"/>
        <v>0</v>
      </c>
      <c r="T181" s="59" t="s">
        <v>20</v>
      </c>
      <c r="U181" s="14" t="s">
        <v>20</v>
      </c>
      <c r="AN181" s="3">
        <v>800</v>
      </c>
    </row>
    <row r="182" spans="1:40" ht="39.950000000000003" customHeight="1">
      <c r="A182" s="60" t="s">
        <v>202</v>
      </c>
      <c r="B182" s="57" t="s">
        <v>20</v>
      </c>
      <c r="C182" s="58" t="s">
        <v>20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11">
        <f t="shared" si="4"/>
        <v>0</v>
      </c>
      <c r="T182" s="59" t="s">
        <v>20</v>
      </c>
      <c r="U182" s="14" t="s">
        <v>20</v>
      </c>
      <c r="AN182" s="3">
        <v>850</v>
      </c>
    </row>
    <row r="183" spans="1:40" ht="39.950000000000003" customHeight="1">
      <c r="A183" s="60" t="s">
        <v>203</v>
      </c>
      <c r="B183" s="57" t="s">
        <v>20</v>
      </c>
      <c r="C183" s="58" t="s">
        <v>20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11">
        <f t="shared" si="4"/>
        <v>0</v>
      </c>
      <c r="T183" s="59" t="s">
        <v>20</v>
      </c>
      <c r="U183" s="14" t="s">
        <v>20</v>
      </c>
      <c r="AN183" s="3">
        <v>500</v>
      </c>
    </row>
    <row r="184" spans="1:40" ht="39.950000000000003" customHeight="1">
      <c r="A184" s="60" t="s">
        <v>204</v>
      </c>
      <c r="B184" s="57" t="s">
        <v>20</v>
      </c>
      <c r="C184" s="58" t="s">
        <v>20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11">
        <f t="shared" si="4"/>
        <v>0</v>
      </c>
      <c r="T184" s="59" t="s">
        <v>20</v>
      </c>
      <c r="U184" s="14" t="s">
        <v>20</v>
      </c>
      <c r="AN184" s="3">
        <v>550</v>
      </c>
    </row>
    <row r="185" spans="1:40" ht="39.950000000000003" customHeight="1">
      <c r="A185" s="60" t="s">
        <v>205</v>
      </c>
      <c r="B185" s="57" t="s">
        <v>20</v>
      </c>
      <c r="C185" s="58" t="s">
        <v>20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11">
        <f t="shared" si="4"/>
        <v>0</v>
      </c>
      <c r="T185" s="59" t="s">
        <v>20</v>
      </c>
      <c r="U185" s="14" t="s">
        <v>20</v>
      </c>
      <c r="AN185" s="3">
        <v>600</v>
      </c>
    </row>
    <row r="186" spans="1:40" ht="39.950000000000003" customHeight="1">
      <c r="A186" s="60" t="s">
        <v>206</v>
      </c>
      <c r="B186" s="57" t="s">
        <v>20</v>
      </c>
      <c r="C186" s="58" t="s">
        <v>20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11">
        <f t="shared" si="4"/>
        <v>0</v>
      </c>
      <c r="T186" s="59" t="s">
        <v>20</v>
      </c>
      <c r="U186" s="14" t="s">
        <v>20</v>
      </c>
      <c r="AN186" s="3">
        <v>650</v>
      </c>
    </row>
    <row r="187" spans="1:40" ht="39.950000000000003" customHeight="1">
      <c r="A187" s="60" t="s">
        <v>207</v>
      </c>
      <c r="B187" s="57" t="s">
        <v>20</v>
      </c>
      <c r="C187" s="58" t="s">
        <v>20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11">
        <f t="shared" si="4"/>
        <v>0</v>
      </c>
      <c r="T187" s="59" t="s">
        <v>20</v>
      </c>
      <c r="U187" s="14" t="s">
        <v>20</v>
      </c>
      <c r="AN187" s="3">
        <v>700</v>
      </c>
    </row>
    <row r="188" spans="1:40" ht="39.950000000000003" customHeight="1">
      <c r="A188" s="60" t="s">
        <v>208</v>
      </c>
      <c r="B188" s="57" t="s">
        <v>20</v>
      </c>
      <c r="C188" s="58" t="s">
        <v>20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11">
        <f t="shared" si="4"/>
        <v>0</v>
      </c>
      <c r="T188" s="59" t="s">
        <v>20</v>
      </c>
      <c r="U188" s="14" t="s">
        <v>20</v>
      </c>
      <c r="AN188" s="3">
        <v>750</v>
      </c>
    </row>
    <row r="189" spans="1:40" ht="39.950000000000003" customHeight="1">
      <c r="A189" s="60" t="s">
        <v>209</v>
      </c>
      <c r="B189" s="57" t="s">
        <v>20</v>
      </c>
      <c r="C189" s="58" t="s">
        <v>20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11">
        <f t="shared" si="4"/>
        <v>0</v>
      </c>
      <c r="T189" s="59" t="s">
        <v>20</v>
      </c>
      <c r="U189" s="14" t="s">
        <v>20</v>
      </c>
      <c r="AN189" s="3">
        <v>800</v>
      </c>
    </row>
    <row r="190" spans="1:40" ht="39.950000000000003" customHeight="1">
      <c r="A190" s="60" t="s">
        <v>210</v>
      </c>
      <c r="B190" s="57" t="s">
        <v>20</v>
      </c>
      <c r="C190" s="58" t="s">
        <v>20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11">
        <f t="shared" si="4"/>
        <v>0</v>
      </c>
      <c r="T190" s="59" t="s">
        <v>20</v>
      </c>
      <c r="U190" s="14" t="s">
        <v>20</v>
      </c>
      <c r="AN190" s="3">
        <v>850</v>
      </c>
    </row>
    <row r="191" spans="1:40" ht="39.950000000000003" customHeight="1">
      <c r="A191" s="60" t="s">
        <v>211</v>
      </c>
      <c r="B191" s="57" t="s">
        <v>20</v>
      </c>
      <c r="C191" s="58" t="s">
        <v>20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11">
        <f t="shared" si="4"/>
        <v>0</v>
      </c>
      <c r="T191" s="59" t="s">
        <v>20</v>
      </c>
      <c r="U191" s="14" t="s">
        <v>20</v>
      </c>
      <c r="AN191" s="3">
        <v>400</v>
      </c>
    </row>
    <row r="192" spans="1:40" ht="39.950000000000003" customHeight="1">
      <c r="A192" s="60" t="s">
        <v>212</v>
      </c>
      <c r="B192" s="57" t="s">
        <v>20</v>
      </c>
      <c r="C192" s="58" t="s">
        <v>20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11">
        <f t="shared" si="4"/>
        <v>0</v>
      </c>
      <c r="T192" s="59" t="s">
        <v>20</v>
      </c>
      <c r="U192" s="14" t="s">
        <v>20</v>
      </c>
      <c r="AN192" s="3">
        <v>450</v>
      </c>
    </row>
    <row r="193" spans="1:40" ht="39.950000000000003" customHeight="1">
      <c r="A193" s="60" t="s">
        <v>213</v>
      </c>
      <c r="B193" s="57" t="s">
        <v>20</v>
      </c>
      <c r="C193" s="58" t="s">
        <v>20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11">
        <f t="shared" si="4"/>
        <v>0</v>
      </c>
      <c r="T193" s="59" t="s">
        <v>20</v>
      </c>
      <c r="U193" s="14" t="s">
        <v>20</v>
      </c>
      <c r="AN193" s="3">
        <v>500</v>
      </c>
    </row>
    <row r="194" spans="1:40" ht="39.950000000000003" customHeight="1">
      <c r="A194" s="60" t="s">
        <v>214</v>
      </c>
      <c r="B194" s="57" t="s">
        <v>20</v>
      </c>
      <c r="C194" s="58" t="s">
        <v>20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1">
        <f t="shared" si="4"/>
        <v>0</v>
      </c>
      <c r="T194" s="59" t="s">
        <v>20</v>
      </c>
      <c r="U194" s="14" t="s">
        <v>20</v>
      </c>
      <c r="AN194" s="3">
        <v>550</v>
      </c>
    </row>
    <row r="195" spans="1:40" ht="39.950000000000003" customHeight="1">
      <c r="A195" s="60" t="s">
        <v>215</v>
      </c>
      <c r="B195" s="57" t="s">
        <v>20</v>
      </c>
      <c r="C195" s="58" t="s">
        <v>20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11">
        <f t="shared" si="4"/>
        <v>0</v>
      </c>
      <c r="T195" s="59" t="s">
        <v>20</v>
      </c>
      <c r="U195" s="14" t="s">
        <v>20</v>
      </c>
      <c r="AN195" s="3">
        <v>600</v>
      </c>
    </row>
    <row r="196" spans="1:40" ht="39.950000000000003" customHeight="1">
      <c r="A196" s="60" t="s">
        <v>216</v>
      </c>
      <c r="B196" s="57" t="s">
        <v>20</v>
      </c>
      <c r="C196" s="58" t="s">
        <v>20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11">
        <f t="shared" si="4"/>
        <v>0</v>
      </c>
      <c r="T196" s="59" t="s">
        <v>20</v>
      </c>
      <c r="U196" s="14" t="s">
        <v>20</v>
      </c>
      <c r="AN196" s="3">
        <v>650</v>
      </c>
    </row>
    <row r="197" spans="1:40" ht="39.950000000000003" customHeight="1">
      <c r="A197" s="60" t="s">
        <v>217</v>
      </c>
      <c r="B197" s="57" t="s">
        <v>20</v>
      </c>
      <c r="C197" s="58" t="s">
        <v>20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11">
        <f t="shared" ref="S197:S273" si="5">(D197*$D$7)+(E197*$E$7)+(F197*$F$7)+(G197*$G$7)+(H197*$H$7)+(I197*$I$7)+(J197*$J$7)+(K197*$K$7)+(L197*$L$7)+(M197*$M$7)+(N197*$N$7)+(O197*$O$7)+(P197*$P$7)+(Q197*$Q$7)+(R197*$R$7)</f>
        <v>0</v>
      </c>
      <c r="T197" s="59" t="s">
        <v>20</v>
      </c>
      <c r="U197" s="14" t="s">
        <v>20</v>
      </c>
      <c r="AN197" s="3">
        <v>700</v>
      </c>
    </row>
    <row r="198" spans="1:40" ht="39.950000000000003" customHeight="1">
      <c r="A198" s="60" t="s">
        <v>218</v>
      </c>
      <c r="B198" s="57" t="s">
        <v>20</v>
      </c>
      <c r="C198" s="58" t="s">
        <v>20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11">
        <f t="shared" si="5"/>
        <v>0</v>
      </c>
      <c r="T198" s="59" t="s">
        <v>20</v>
      </c>
      <c r="U198" s="14" t="s">
        <v>20</v>
      </c>
      <c r="AN198" s="3">
        <v>750</v>
      </c>
    </row>
    <row r="199" spans="1:40" ht="39.950000000000003" customHeight="1">
      <c r="A199" s="60" t="s">
        <v>219</v>
      </c>
      <c r="B199" s="57" t="s">
        <v>20</v>
      </c>
      <c r="C199" s="58" t="s">
        <v>20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11">
        <f t="shared" si="5"/>
        <v>0</v>
      </c>
      <c r="T199" s="59" t="s">
        <v>20</v>
      </c>
      <c r="U199" s="14" t="s">
        <v>20</v>
      </c>
      <c r="AN199" s="3">
        <v>800</v>
      </c>
    </row>
    <row r="200" spans="1:40" ht="39.950000000000003" customHeight="1">
      <c r="A200" s="60" t="s">
        <v>220</v>
      </c>
      <c r="B200" s="57" t="s">
        <v>20</v>
      </c>
      <c r="C200" s="58" t="s">
        <v>20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11">
        <f t="shared" si="5"/>
        <v>0</v>
      </c>
      <c r="T200" s="59" t="s">
        <v>20</v>
      </c>
      <c r="U200" s="14" t="s">
        <v>20</v>
      </c>
      <c r="AN200" s="3">
        <v>850</v>
      </c>
    </row>
    <row r="201" spans="1:40" ht="39.950000000000003" customHeight="1">
      <c r="A201" s="60" t="s">
        <v>221</v>
      </c>
      <c r="B201" s="57" t="s">
        <v>20</v>
      </c>
      <c r="C201" s="58" t="s">
        <v>20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11">
        <f t="shared" si="5"/>
        <v>0</v>
      </c>
      <c r="T201" s="59" t="s">
        <v>20</v>
      </c>
      <c r="U201" s="14" t="s">
        <v>20</v>
      </c>
      <c r="AN201" s="3">
        <v>500</v>
      </c>
    </row>
    <row r="202" spans="1:40" ht="39.950000000000003" customHeight="1">
      <c r="A202" s="60" t="s">
        <v>222</v>
      </c>
      <c r="B202" s="57" t="s">
        <v>20</v>
      </c>
      <c r="C202" s="58" t="s">
        <v>20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11">
        <f t="shared" si="5"/>
        <v>0</v>
      </c>
      <c r="T202" s="59" t="s">
        <v>20</v>
      </c>
      <c r="U202" s="14" t="s">
        <v>20</v>
      </c>
      <c r="AN202" s="3">
        <v>550</v>
      </c>
    </row>
    <row r="203" spans="1:40" ht="39.950000000000003" customHeight="1">
      <c r="A203" s="60" t="s">
        <v>223</v>
      </c>
      <c r="B203" s="57" t="s">
        <v>20</v>
      </c>
      <c r="C203" s="58" t="s">
        <v>20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1">
        <f t="shared" si="5"/>
        <v>0</v>
      </c>
      <c r="T203" s="59" t="s">
        <v>20</v>
      </c>
      <c r="U203" s="14" t="s">
        <v>20</v>
      </c>
      <c r="AN203" s="3">
        <v>600</v>
      </c>
    </row>
    <row r="204" spans="1:40" ht="39.950000000000003" customHeight="1">
      <c r="A204" s="60" t="s">
        <v>224</v>
      </c>
      <c r="B204" s="57" t="s">
        <v>20</v>
      </c>
      <c r="C204" s="58" t="s">
        <v>20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11">
        <f t="shared" si="5"/>
        <v>0</v>
      </c>
      <c r="T204" s="59" t="s">
        <v>20</v>
      </c>
      <c r="U204" s="14" t="s">
        <v>20</v>
      </c>
      <c r="AN204" s="3">
        <v>650</v>
      </c>
    </row>
    <row r="205" spans="1:40" ht="39.950000000000003" customHeight="1">
      <c r="A205" s="60" t="s">
        <v>225</v>
      </c>
      <c r="B205" s="57" t="s">
        <v>20</v>
      </c>
      <c r="C205" s="58" t="s">
        <v>20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11">
        <f t="shared" si="5"/>
        <v>0</v>
      </c>
      <c r="T205" s="59" t="s">
        <v>20</v>
      </c>
      <c r="U205" s="14" t="s">
        <v>20</v>
      </c>
      <c r="AN205" s="3">
        <v>700</v>
      </c>
    </row>
    <row r="206" spans="1:40" ht="39.950000000000003" customHeight="1">
      <c r="A206" s="60" t="s">
        <v>226</v>
      </c>
      <c r="B206" s="57" t="s">
        <v>20</v>
      </c>
      <c r="C206" s="58" t="s">
        <v>20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11">
        <f t="shared" si="5"/>
        <v>0</v>
      </c>
      <c r="T206" s="59" t="s">
        <v>20</v>
      </c>
      <c r="U206" s="14" t="s">
        <v>20</v>
      </c>
      <c r="AN206" s="3">
        <v>750</v>
      </c>
    </row>
    <row r="207" spans="1:40" ht="39.950000000000003" customHeight="1">
      <c r="A207" s="60" t="s">
        <v>227</v>
      </c>
      <c r="B207" s="57" t="s">
        <v>20</v>
      </c>
      <c r="C207" s="58" t="s">
        <v>20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11">
        <f t="shared" si="5"/>
        <v>0</v>
      </c>
      <c r="T207" s="59" t="s">
        <v>20</v>
      </c>
      <c r="U207" s="14" t="s">
        <v>20</v>
      </c>
      <c r="AN207" s="3">
        <v>800</v>
      </c>
    </row>
    <row r="208" spans="1:40" ht="39.950000000000003" customHeight="1">
      <c r="A208" s="60" t="s">
        <v>228</v>
      </c>
      <c r="B208" s="57" t="s">
        <v>20</v>
      </c>
      <c r="C208" s="58" t="s">
        <v>20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11">
        <f t="shared" si="5"/>
        <v>0</v>
      </c>
      <c r="T208" s="59" t="s">
        <v>20</v>
      </c>
      <c r="U208" s="14" t="s">
        <v>20</v>
      </c>
      <c r="AN208" s="3">
        <v>500</v>
      </c>
    </row>
    <row r="209" spans="1:40" ht="39.950000000000003" customHeight="1">
      <c r="A209" s="60" t="s">
        <v>229</v>
      </c>
      <c r="B209" s="57" t="s">
        <v>20</v>
      </c>
      <c r="C209" s="58" t="s">
        <v>20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11">
        <f t="shared" si="5"/>
        <v>0</v>
      </c>
      <c r="T209" s="59" t="s">
        <v>20</v>
      </c>
      <c r="U209" s="14" t="s">
        <v>20</v>
      </c>
      <c r="AN209" s="3">
        <v>550</v>
      </c>
    </row>
    <row r="210" spans="1:40" ht="39.950000000000003" customHeight="1">
      <c r="A210" s="60" t="s">
        <v>230</v>
      </c>
      <c r="B210" s="57" t="s">
        <v>20</v>
      </c>
      <c r="C210" s="58" t="s">
        <v>20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11">
        <f t="shared" si="5"/>
        <v>0</v>
      </c>
      <c r="T210" s="59" t="s">
        <v>20</v>
      </c>
      <c r="U210" s="14" t="s">
        <v>20</v>
      </c>
      <c r="AN210" s="3">
        <v>600</v>
      </c>
    </row>
    <row r="211" spans="1:40" ht="39.950000000000003" customHeight="1">
      <c r="A211" s="60" t="s">
        <v>231</v>
      </c>
      <c r="B211" s="57" t="s">
        <v>20</v>
      </c>
      <c r="C211" s="58" t="s">
        <v>20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11">
        <f t="shared" si="5"/>
        <v>0</v>
      </c>
      <c r="T211" s="59" t="s">
        <v>20</v>
      </c>
      <c r="U211" s="14" t="s">
        <v>20</v>
      </c>
      <c r="AN211" s="3">
        <v>650</v>
      </c>
    </row>
    <row r="212" spans="1:40" ht="39.950000000000003" customHeight="1">
      <c r="A212" s="60" t="s">
        <v>232</v>
      </c>
      <c r="B212" s="57" t="s">
        <v>20</v>
      </c>
      <c r="C212" s="58" t="s">
        <v>20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11">
        <f t="shared" si="5"/>
        <v>0</v>
      </c>
      <c r="T212" s="59" t="s">
        <v>20</v>
      </c>
      <c r="U212" s="14" t="s">
        <v>20</v>
      </c>
      <c r="AN212" s="3">
        <v>700</v>
      </c>
    </row>
    <row r="213" spans="1:40" ht="39.950000000000003" customHeight="1">
      <c r="A213" s="60" t="s">
        <v>233</v>
      </c>
      <c r="B213" s="57" t="s">
        <v>20</v>
      </c>
      <c r="C213" s="58" t="s">
        <v>20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11">
        <f t="shared" si="5"/>
        <v>0</v>
      </c>
      <c r="T213" s="59" t="s">
        <v>20</v>
      </c>
      <c r="U213" s="14" t="s">
        <v>20</v>
      </c>
      <c r="AN213" s="3">
        <v>750</v>
      </c>
    </row>
    <row r="214" spans="1:40" ht="39.950000000000003" customHeight="1">
      <c r="A214" s="60" t="s">
        <v>234</v>
      </c>
      <c r="B214" s="57" t="s">
        <v>20</v>
      </c>
      <c r="C214" s="58" t="s">
        <v>20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11">
        <f t="shared" si="5"/>
        <v>0</v>
      </c>
      <c r="T214" s="59" t="s">
        <v>20</v>
      </c>
      <c r="U214" s="14" t="s">
        <v>20</v>
      </c>
      <c r="AN214" s="3">
        <v>800</v>
      </c>
    </row>
    <row r="215" spans="1:40" ht="39.950000000000003" customHeight="1">
      <c r="A215" s="60" t="s">
        <v>235</v>
      </c>
      <c r="B215" s="57" t="s">
        <v>20</v>
      </c>
      <c r="C215" s="58" t="s">
        <v>20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11">
        <f t="shared" si="5"/>
        <v>0</v>
      </c>
      <c r="T215" s="59" t="s">
        <v>20</v>
      </c>
      <c r="U215" s="14" t="s">
        <v>20</v>
      </c>
      <c r="AN215" s="3">
        <v>850</v>
      </c>
    </row>
    <row r="216" spans="1:40" ht="39.950000000000003" customHeight="1">
      <c r="A216" s="60" t="s">
        <v>236</v>
      </c>
      <c r="B216" s="57" t="s">
        <v>20</v>
      </c>
      <c r="C216" s="58" t="s">
        <v>20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11">
        <f t="shared" si="5"/>
        <v>0</v>
      </c>
      <c r="T216" s="59" t="s">
        <v>20</v>
      </c>
      <c r="U216" s="14" t="s">
        <v>20</v>
      </c>
      <c r="AN216" s="3">
        <v>500</v>
      </c>
    </row>
    <row r="217" spans="1:40" ht="39.950000000000003" customHeight="1">
      <c r="A217" s="60" t="s">
        <v>237</v>
      </c>
      <c r="B217" s="57" t="s">
        <v>20</v>
      </c>
      <c r="C217" s="58" t="s">
        <v>20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11">
        <f t="shared" si="5"/>
        <v>0</v>
      </c>
      <c r="T217" s="59" t="s">
        <v>20</v>
      </c>
      <c r="U217" s="14" t="s">
        <v>20</v>
      </c>
      <c r="AN217" s="3">
        <v>550</v>
      </c>
    </row>
    <row r="218" spans="1:40" ht="39.950000000000003" customHeight="1">
      <c r="A218" s="60" t="s">
        <v>238</v>
      </c>
      <c r="B218" s="57" t="s">
        <v>20</v>
      </c>
      <c r="C218" s="58" t="s">
        <v>20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11">
        <f t="shared" si="5"/>
        <v>0</v>
      </c>
      <c r="T218" s="59" t="s">
        <v>20</v>
      </c>
      <c r="U218" s="14" t="s">
        <v>20</v>
      </c>
      <c r="AN218" s="3">
        <v>600</v>
      </c>
    </row>
    <row r="219" spans="1:40" ht="39.950000000000003" customHeight="1">
      <c r="A219" s="60" t="s">
        <v>239</v>
      </c>
      <c r="B219" s="57" t="s">
        <v>20</v>
      </c>
      <c r="C219" s="58" t="s">
        <v>20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11">
        <f t="shared" si="5"/>
        <v>0</v>
      </c>
      <c r="T219" s="59" t="s">
        <v>20</v>
      </c>
      <c r="U219" s="14" t="s">
        <v>20</v>
      </c>
      <c r="AN219" s="3">
        <v>650</v>
      </c>
    </row>
    <row r="220" spans="1:40" ht="39.950000000000003" customHeight="1">
      <c r="A220" s="60" t="s">
        <v>240</v>
      </c>
      <c r="B220" s="57" t="s">
        <v>20</v>
      </c>
      <c r="C220" s="58" t="s">
        <v>20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11">
        <f t="shared" si="5"/>
        <v>0</v>
      </c>
      <c r="T220" s="59" t="s">
        <v>20</v>
      </c>
      <c r="U220" s="14" t="s">
        <v>20</v>
      </c>
      <c r="AN220" s="3">
        <v>700</v>
      </c>
    </row>
    <row r="221" spans="1:40" ht="39.950000000000003" customHeight="1">
      <c r="A221" s="60" t="s">
        <v>241</v>
      </c>
      <c r="B221" s="57" t="s">
        <v>20</v>
      </c>
      <c r="C221" s="58" t="s">
        <v>20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11">
        <f t="shared" si="5"/>
        <v>0</v>
      </c>
      <c r="T221" s="59" t="s">
        <v>20</v>
      </c>
      <c r="U221" s="14" t="s">
        <v>20</v>
      </c>
      <c r="AN221" s="3">
        <v>750</v>
      </c>
    </row>
    <row r="222" spans="1:40" ht="39.950000000000003" customHeight="1">
      <c r="A222" s="60" t="s">
        <v>242</v>
      </c>
      <c r="B222" s="57" t="s">
        <v>20</v>
      </c>
      <c r="C222" s="58" t="s">
        <v>20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11">
        <f t="shared" si="5"/>
        <v>0</v>
      </c>
      <c r="T222" s="59" t="s">
        <v>20</v>
      </c>
      <c r="U222" s="14" t="s">
        <v>20</v>
      </c>
      <c r="AN222" s="3">
        <v>800</v>
      </c>
    </row>
    <row r="223" spans="1:40" ht="39.950000000000003" customHeight="1">
      <c r="A223" s="60" t="s">
        <v>243</v>
      </c>
      <c r="B223" s="57" t="s">
        <v>20</v>
      </c>
      <c r="C223" s="58" t="s">
        <v>20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11">
        <f t="shared" si="5"/>
        <v>0</v>
      </c>
      <c r="T223" s="59" t="s">
        <v>20</v>
      </c>
      <c r="U223" s="14" t="s">
        <v>20</v>
      </c>
      <c r="AN223" s="3">
        <v>850</v>
      </c>
    </row>
    <row r="224" spans="1:40" ht="39.950000000000003" customHeight="1">
      <c r="A224" s="60" t="s">
        <v>244</v>
      </c>
      <c r="B224" s="57" t="s">
        <v>20</v>
      </c>
      <c r="C224" s="58" t="s">
        <v>20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11">
        <f t="shared" si="5"/>
        <v>0</v>
      </c>
      <c r="T224" s="59" t="s">
        <v>20</v>
      </c>
      <c r="U224" s="14" t="s">
        <v>20</v>
      </c>
      <c r="AN224" s="3">
        <v>400</v>
      </c>
    </row>
    <row r="225" spans="1:40" ht="39.950000000000003" customHeight="1">
      <c r="A225" s="60" t="s">
        <v>245</v>
      </c>
      <c r="B225" s="57" t="s">
        <v>20</v>
      </c>
      <c r="C225" s="58" t="s">
        <v>20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11">
        <f t="shared" si="5"/>
        <v>0</v>
      </c>
      <c r="T225" s="59" t="s">
        <v>20</v>
      </c>
      <c r="U225" s="14" t="s">
        <v>20</v>
      </c>
      <c r="AN225" s="3">
        <v>450</v>
      </c>
    </row>
    <row r="226" spans="1:40" ht="39.950000000000003" customHeight="1">
      <c r="A226" s="60" t="s">
        <v>246</v>
      </c>
      <c r="B226" s="57" t="s">
        <v>20</v>
      </c>
      <c r="C226" s="58" t="s">
        <v>20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11">
        <f t="shared" si="5"/>
        <v>0</v>
      </c>
      <c r="T226" s="59" t="s">
        <v>20</v>
      </c>
      <c r="U226" s="14" t="s">
        <v>20</v>
      </c>
      <c r="AN226" s="3">
        <v>500</v>
      </c>
    </row>
    <row r="227" spans="1:40" ht="39.950000000000003" customHeight="1">
      <c r="A227" s="60" t="s">
        <v>247</v>
      </c>
      <c r="B227" s="57" t="s">
        <v>20</v>
      </c>
      <c r="C227" s="58" t="s">
        <v>20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11">
        <f t="shared" si="5"/>
        <v>0</v>
      </c>
      <c r="T227" s="59" t="s">
        <v>20</v>
      </c>
      <c r="U227" s="14" t="s">
        <v>20</v>
      </c>
      <c r="AN227" s="3">
        <v>550</v>
      </c>
    </row>
    <row r="228" spans="1:40" ht="39.950000000000003" customHeight="1">
      <c r="A228" s="60" t="s">
        <v>248</v>
      </c>
      <c r="B228" s="57" t="s">
        <v>20</v>
      </c>
      <c r="C228" s="58" t="s">
        <v>20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11">
        <f t="shared" si="5"/>
        <v>0</v>
      </c>
      <c r="T228" s="59" t="s">
        <v>20</v>
      </c>
      <c r="U228" s="14" t="s">
        <v>20</v>
      </c>
      <c r="AN228" s="3">
        <v>600</v>
      </c>
    </row>
    <row r="229" spans="1:40" ht="39.950000000000003" customHeight="1">
      <c r="A229" s="60" t="s">
        <v>249</v>
      </c>
      <c r="B229" s="57" t="s">
        <v>20</v>
      </c>
      <c r="C229" s="58" t="s">
        <v>20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11">
        <f t="shared" si="5"/>
        <v>0</v>
      </c>
      <c r="T229" s="59" t="s">
        <v>20</v>
      </c>
      <c r="U229" s="14" t="s">
        <v>20</v>
      </c>
      <c r="AN229" s="3">
        <v>650</v>
      </c>
    </row>
    <row r="230" spans="1:40" ht="39.950000000000003" customHeight="1">
      <c r="A230" s="60" t="s">
        <v>250</v>
      </c>
      <c r="B230" s="57" t="s">
        <v>20</v>
      </c>
      <c r="C230" s="58" t="s">
        <v>20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11">
        <f t="shared" si="5"/>
        <v>0</v>
      </c>
      <c r="T230" s="59" t="s">
        <v>20</v>
      </c>
      <c r="U230" s="14" t="s">
        <v>20</v>
      </c>
      <c r="AN230" s="3">
        <v>700</v>
      </c>
    </row>
    <row r="231" spans="1:40" ht="39.950000000000003" customHeight="1">
      <c r="A231" s="60" t="s">
        <v>251</v>
      </c>
      <c r="B231" s="57" t="s">
        <v>20</v>
      </c>
      <c r="C231" s="58" t="s">
        <v>20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11">
        <f t="shared" si="5"/>
        <v>0</v>
      </c>
      <c r="T231" s="59" t="s">
        <v>20</v>
      </c>
      <c r="U231" s="14" t="s">
        <v>20</v>
      </c>
      <c r="AN231" s="3">
        <v>750</v>
      </c>
    </row>
    <row r="232" spans="1:40" ht="39.950000000000003" customHeight="1">
      <c r="A232" s="60" t="s">
        <v>252</v>
      </c>
      <c r="B232" s="57" t="s">
        <v>20</v>
      </c>
      <c r="C232" s="58" t="s">
        <v>20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11">
        <f t="shared" si="5"/>
        <v>0</v>
      </c>
      <c r="T232" s="59" t="s">
        <v>20</v>
      </c>
      <c r="U232" s="14" t="s">
        <v>20</v>
      </c>
      <c r="AN232" s="3">
        <v>800</v>
      </c>
    </row>
    <row r="233" spans="1:40" ht="39.950000000000003" customHeight="1">
      <c r="A233" s="60" t="s">
        <v>253</v>
      </c>
      <c r="B233" s="57" t="s">
        <v>20</v>
      </c>
      <c r="C233" s="58" t="s">
        <v>20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11">
        <f t="shared" si="5"/>
        <v>0</v>
      </c>
      <c r="T233" s="59" t="s">
        <v>20</v>
      </c>
      <c r="U233" s="14" t="s">
        <v>20</v>
      </c>
      <c r="AN233" s="3">
        <v>850</v>
      </c>
    </row>
    <row r="234" spans="1:40" ht="39.950000000000003" customHeight="1">
      <c r="A234" s="60" t="s">
        <v>254</v>
      </c>
      <c r="B234" s="57" t="s">
        <v>20</v>
      </c>
      <c r="C234" s="58" t="s">
        <v>20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11">
        <f t="shared" si="5"/>
        <v>0</v>
      </c>
      <c r="T234" s="59" t="s">
        <v>20</v>
      </c>
      <c r="U234" s="14" t="s">
        <v>20</v>
      </c>
      <c r="AN234" s="3">
        <v>500</v>
      </c>
    </row>
    <row r="235" spans="1:40" ht="39.950000000000003" customHeight="1">
      <c r="A235" s="60" t="s">
        <v>255</v>
      </c>
      <c r="B235" s="57" t="s">
        <v>20</v>
      </c>
      <c r="C235" s="58" t="s">
        <v>20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11">
        <f t="shared" si="5"/>
        <v>0</v>
      </c>
      <c r="T235" s="59" t="s">
        <v>20</v>
      </c>
      <c r="U235" s="14" t="s">
        <v>20</v>
      </c>
      <c r="AN235" s="3">
        <v>550</v>
      </c>
    </row>
    <row r="236" spans="1:40" ht="39.950000000000003" customHeight="1">
      <c r="A236" s="60" t="s">
        <v>256</v>
      </c>
      <c r="B236" s="57" t="s">
        <v>20</v>
      </c>
      <c r="C236" s="58" t="s">
        <v>20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11">
        <f t="shared" si="5"/>
        <v>0</v>
      </c>
      <c r="T236" s="59" t="s">
        <v>20</v>
      </c>
      <c r="U236" s="14" t="s">
        <v>20</v>
      </c>
      <c r="AN236" s="3">
        <v>600</v>
      </c>
    </row>
    <row r="237" spans="1:40" ht="39.950000000000003" customHeight="1">
      <c r="A237" s="60" t="s">
        <v>257</v>
      </c>
      <c r="B237" s="57" t="s">
        <v>20</v>
      </c>
      <c r="C237" s="58" t="s">
        <v>20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11">
        <f t="shared" si="5"/>
        <v>0</v>
      </c>
      <c r="T237" s="59" t="s">
        <v>20</v>
      </c>
      <c r="U237" s="14" t="s">
        <v>20</v>
      </c>
      <c r="AN237" s="3">
        <v>650</v>
      </c>
    </row>
    <row r="238" spans="1:40" ht="39.950000000000003" customHeight="1">
      <c r="A238" s="60" t="s">
        <v>258</v>
      </c>
      <c r="B238" s="57" t="s">
        <v>20</v>
      </c>
      <c r="C238" s="58" t="s">
        <v>20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11">
        <f t="shared" si="5"/>
        <v>0</v>
      </c>
      <c r="T238" s="59" t="s">
        <v>20</v>
      </c>
      <c r="U238" s="14" t="s">
        <v>20</v>
      </c>
      <c r="AN238" s="3">
        <v>700</v>
      </c>
    </row>
    <row r="239" spans="1:40" ht="39.950000000000003" customHeight="1">
      <c r="A239" s="60" t="s">
        <v>259</v>
      </c>
      <c r="B239" s="57" t="s">
        <v>20</v>
      </c>
      <c r="C239" s="58" t="s">
        <v>20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11">
        <f t="shared" si="5"/>
        <v>0</v>
      </c>
      <c r="T239" s="59" t="s">
        <v>20</v>
      </c>
      <c r="U239" s="14" t="s">
        <v>20</v>
      </c>
      <c r="AN239" s="3">
        <v>750</v>
      </c>
    </row>
    <row r="240" spans="1:40" ht="39.950000000000003" customHeight="1">
      <c r="A240" s="60" t="s">
        <v>260</v>
      </c>
      <c r="B240" s="57" t="s">
        <v>20</v>
      </c>
      <c r="C240" s="58" t="s">
        <v>20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11">
        <f t="shared" si="5"/>
        <v>0</v>
      </c>
      <c r="T240" s="59" t="s">
        <v>20</v>
      </c>
      <c r="U240" s="14" t="s">
        <v>20</v>
      </c>
      <c r="AN240" s="3">
        <v>800</v>
      </c>
    </row>
    <row r="241" spans="1:40" ht="39.950000000000003" customHeight="1">
      <c r="A241" s="60" t="s">
        <v>261</v>
      </c>
      <c r="B241" s="57" t="s">
        <v>20</v>
      </c>
      <c r="C241" s="58" t="s">
        <v>20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11">
        <f t="shared" si="5"/>
        <v>0</v>
      </c>
      <c r="T241" s="59" t="s">
        <v>20</v>
      </c>
      <c r="U241" s="14" t="s">
        <v>20</v>
      </c>
      <c r="AN241" s="3">
        <v>500</v>
      </c>
    </row>
    <row r="242" spans="1:40" ht="39.950000000000003" customHeight="1">
      <c r="A242" s="60" t="s">
        <v>262</v>
      </c>
      <c r="B242" s="57" t="s">
        <v>20</v>
      </c>
      <c r="C242" s="58" t="s">
        <v>20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11">
        <f t="shared" si="5"/>
        <v>0</v>
      </c>
      <c r="T242" s="59" t="s">
        <v>20</v>
      </c>
      <c r="U242" s="14" t="s">
        <v>20</v>
      </c>
      <c r="AN242" s="3">
        <v>550</v>
      </c>
    </row>
    <row r="243" spans="1:40" ht="39.950000000000003" customHeight="1">
      <c r="A243" s="60" t="s">
        <v>263</v>
      </c>
      <c r="B243" s="57" t="s">
        <v>20</v>
      </c>
      <c r="C243" s="58" t="s">
        <v>20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11">
        <f t="shared" si="5"/>
        <v>0</v>
      </c>
      <c r="T243" s="59" t="s">
        <v>20</v>
      </c>
      <c r="U243" s="14" t="s">
        <v>20</v>
      </c>
      <c r="AN243" s="3">
        <v>600</v>
      </c>
    </row>
    <row r="244" spans="1:40" ht="39.950000000000003" customHeight="1">
      <c r="A244" s="60" t="s">
        <v>264</v>
      </c>
      <c r="B244" s="57" t="s">
        <v>20</v>
      </c>
      <c r="C244" s="58" t="s">
        <v>20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11">
        <f t="shared" si="5"/>
        <v>0</v>
      </c>
      <c r="T244" s="59" t="s">
        <v>20</v>
      </c>
      <c r="U244" s="14" t="s">
        <v>20</v>
      </c>
      <c r="AN244" s="3">
        <v>650</v>
      </c>
    </row>
    <row r="245" spans="1:40" ht="39.950000000000003" customHeight="1">
      <c r="A245" s="60" t="s">
        <v>265</v>
      </c>
      <c r="B245" s="57" t="s">
        <v>20</v>
      </c>
      <c r="C245" s="58" t="s">
        <v>20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11">
        <f t="shared" si="5"/>
        <v>0</v>
      </c>
      <c r="T245" s="59" t="s">
        <v>20</v>
      </c>
      <c r="U245" s="14" t="s">
        <v>20</v>
      </c>
      <c r="AN245" s="3">
        <v>700</v>
      </c>
    </row>
    <row r="246" spans="1:40" ht="39.950000000000003" customHeight="1">
      <c r="A246" s="60" t="s">
        <v>266</v>
      </c>
      <c r="B246" s="57" t="s">
        <v>20</v>
      </c>
      <c r="C246" s="58" t="s">
        <v>20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11">
        <f t="shared" si="5"/>
        <v>0</v>
      </c>
      <c r="T246" s="59" t="s">
        <v>20</v>
      </c>
      <c r="U246" s="14" t="s">
        <v>20</v>
      </c>
      <c r="AN246" s="3">
        <v>750</v>
      </c>
    </row>
    <row r="247" spans="1:40" ht="39.950000000000003" customHeight="1">
      <c r="A247" s="60" t="s">
        <v>267</v>
      </c>
      <c r="B247" s="57" t="s">
        <v>20</v>
      </c>
      <c r="C247" s="58" t="s">
        <v>20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11">
        <f t="shared" si="5"/>
        <v>0</v>
      </c>
      <c r="T247" s="59" t="s">
        <v>20</v>
      </c>
      <c r="U247" s="14" t="s">
        <v>20</v>
      </c>
      <c r="AN247" s="3">
        <v>800</v>
      </c>
    </row>
    <row r="248" spans="1:40" ht="39.950000000000003" customHeight="1">
      <c r="A248" s="60" t="s">
        <v>268</v>
      </c>
      <c r="B248" s="57" t="s">
        <v>20</v>
      </c>
      <c r="C248" s="58" t="s">
        <v>20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11">
        <f t="shared" si="5"/>
        <v>0</v>
      </c>
      <c r="T248" s="59" t="s">
        <v>20</v>
      </c>
      <c r="U248" s="14" t="s">
        <v>20</v>
      </c>
      <c r="AN248" s="3">
        <v>850</v>
      </c>
    </row>
    <row r="249" spans="1:40" ht="39.950000000000003" customHeight="1">
      <c r="A249" s="60" t="s">
        <v>269</v>
      </c>
      <c r="B249" s="57" t="s">
        <v>20</v>
      </c>
      <c r="C249" s="58" t="s">
        <v>20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11">
        <f t="shared" si="5"/>
        <v>0</v>
      </c>
      <c r="T249" s="59" t="s">
        <v>20</v>
      </c>
      <c r="U249" s="14" t="s">
        <v>20</v>
      </c>
      <c r="AN249" s="3">
        <v>500</v>
      </c>
    </row>
    <row r="250" spans="1:40" ht="39.950000000000003" customHeight="1">
      <c r="A250" s="60" t="s">
        <v>270</v>
      </c>
      <c r="B250" s="57" t="s">
        <v>20</v>
      </c>
      <c r="C250" s="58" t="s">
        <v>20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11">
        <f t="shared" si="5"/>
        <v>0</v>
      </c>
      <c r="T250" s="59" t="s">
        <v>20</v>
      </c>
      <c r="U250" s="14" t="s">
        <v>20</v>
      </c>
      <c r="AN250" s="3">
        <v>550</v>
      </c>
    </row>
    <row r="251" spans="1:40" ht="39.950000000000003" customHeight="1">
      <c r="A251" s="60" t="s">
        <v>271</v>
      </c>
      <c r="B251" s="57" t="s">
        <v>20</v>
      </c>
      <c r="C251" s="58" t="s">
        <v>20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11">
        <f t="shared" si="5"/>
        <v>0</v>
      </c>
      <c r="T251" s="59" t="s">
        <v>20</v>
      </c>
      <c r="U251" s="14" t="s">
        <v>20</v>
      </c>
      <c r="AN251" s="3">
        <v>600</v>
      </c>
    </row>
    <row r="252" spans="1:40" ht="39.950000000000003" customHeight="1">
      <c r="A252" s="60" t="s">
        <v>272</v>
      </c>
      <c r="B252" s="57" t="s">
        <v>20</v>
      </c>
      <c r="C252" s="58" t="s">
        <v>20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11">
        <f t="shared" si="5"/>
        <v>0</v>
      </c>
      <c r="T252" s="59" t="s">
        <v>20</v>
      </c>
      <c r="U252" s="14" t="s">
        <v>20</v>
      </c>
      <c r="AN252" s="3">
        <v>650</v>
      </c>
    </row>
    <row r="253" spans="1:40" ht="39.950000000000003" customHeight="1">
      <c r="A253" s="60" t="s">
        <v>273</v>
      </c>
      <c r="B253" s="57" t="s">
        <v>20</v>
      </c>
      <c r="C253" s="58" t="s">
        <v>20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11">
        <f t="shared" si="5"/>
        <v>0</v>
      </c>
      <c r="T253" s="59" t="s">
        <v>20</v>
      </c>
      <c r="U253" s="14" t="s">
        <v>20</v>
      </c>
      <c r="AN253" s="3">
        <v>700</v>
      </c>
    </row>
    <row r="254" spans="1:40" ht="39.950000000000003" customHeight="1">
      <c r="A254" s="60" t="s">
        <v>274</v>
      </c>
      <c r="B254" s="57" t="s">
        <v>20</v>
      </c>
      <c r="C254" s="58" t="s">
        <v>20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11">
        <f t="shared" si="5"/>
        <v>0</v>
      </c>
      <c r="T254" s="59" t="s">
        <v>20</v>
      </c>
      <c r="U254" s="14" t="s">
        <v>20</v>
      </c>
      <c r="AN254" s="3">
        <v>750</v>
      </c>
    </row>
    <row r="255" spans="1:40" ht="39.950000000000003" customHeight="1">
      <c r="A255" s="60" t="s">
        <v>275</v>
      </c>
      <c r="B255" s="57" t="s">
        <v>20</v>
      </c>
      <c r="C255" s="58" t="s">
        <v>20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11">
        <f t="shared" si="5"/>
        <v>0</v>
      </c>
      <c r="T255" s="59" t="s">
        <v>20</v>
      </c>
      <c r="U255" s="14" t="s">
        <v>20</v>
      </c>
      <c r="AN255" s="3">
        <v>800</v>
      </c>
    </row>
    <row r="256" spans="1:40" ht="39.950000000000003" customHeight="1">
      <c r="A256" s="60" t="s">
        <v>276</v>
      </c>
      <c r="B256" s="57" t="s">
        <v>20</v>
      </c>
      <c r="C256" s="58" t="s">
        <v>20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11">
        <f t="shared" si="5"/>
        <v>0</v>
      </c>
      <c r="T256" s="59" t="s">
        <v>20</v>
      </c>
      <c r="U256" s="14" t="s">
        <v>20</v>
      </c>
      <c r="AN256" s="3">
        <v>850</v>
      </c>
    </row>
    <row r="257" spans="1:40" ht="39.950000000000003" customHeight="1">
      <c r="A257" s="60" t="s">
        <v>277</v>
      </c>
      <c r="B257" s="57" t="s">
        <v>20</v>
      </c>
      <c r="C257" s="58" t="s">
        <v>20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11">
        <f t="shared" si="5"/>
        <v>0</v>
      </c>
      <c r="T257" s="59" t="s">
        <v>20</v>
      </c>
      <c r="U257" s="14" t="s">
        <v>20</v>
      </c>
      <c r="AN257" s="3">
        <v>400</v>
      </c>
    </row>
    <row r="258" spans="1:40" ht="39.950000000000003" customHeight="1">
      <c r="A258" s="60" t="s">
        <v>278</v>
      </c>
      <c r="B258" s="57" t="s">
        <v>20</v>
      </c>
      <c r="C258" s="58" t="s">
        <v>20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11">
        <f t="shared" si="5"/>
        <v>0</v>
      </c>
      <c r="T258" s="59" t="s">
        <v>20</v>
      </c>
      <c r="U258" s="14" t="s">
        <v>20</v>
      </c>
      <c r="AN258" s="3">
        <v>450</v>
      </c>
    </row>
    <row r="259" spans="1:40" ht="39.950000000000003" customHeight="1">
      <c r="A259" s="60" t="s">
        <v>279</v>
      </c>
      <c r="B259" s="57" t="s">
        <v>20</v>
      </c>
      <c r="C259" s="58" t="s">
        <v>20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11">
        <f t="shared" si="5"/>
        <v>0</v>
      </c>
      <c r="T259" s="59" t="s">
        <v>20</v>
      </c>
      <c r="U259" s="14" t="s">
        <v>20</v>
      </c>
      <c r="AN259" s="3">
        <v>500</v>
      </c>
    </row>
    <row r="260" spans="1:40" ht="39.950000000000003" customHeight="1">
      <c r="A260" s="60" t="s">
        <v>280</v>
      </c>
      <c r="B260" s="57" t="s">
        <v>20</v>
      </c>
      <c r="C260" s="58" t="s">
        <v>20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11">
        <f t="shared" si="5"/>
        <v>0</v>
      </c>
      <c r="T260" s="59" t="s">
        <v>20</v>
      </c>
      <c r="U260" s="14" t="s">
        <v>20</v>
      </c>
      <c r="AN260" s="3">
        <v>550</v>
      </c>
    </row>
    <row r="261" spans="1:40" ht="39.950000000000003" customHeight="1">
      <c r="A261" s="60" t="s">
        <v>281</v>
      </c>
      <c r="B261" s="57" t="s">
        <v>20</v>
      </c>
      <c r="C261" s="58" t="s">
        <v>20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11">
        <f t="shared" si="5"/>
        <v>0</v>
      </c>
      <c r="T261" s="59" t="s">
        <v>20</v>
      </c>
      <c r="U261" s="14" t="s">
        <v>20</v>
      </c>
      <c r="AN261" s="3">
        <v>600</v>
      </c>
    </row>
    <row r="262" spans="1:40" ht="39.950000000000003" customHeight="1">
      <c r="A262" s="60" t="s">
        <v>282</v>
      </c>
      <c r="B262" s="57" t="s">
        <v>20</v>
      </c>
      <c r="C262" s="58" t="s">
        <v>20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11">
        <f t="shared" si="5"/>
        <v>0</v>
      </c>
      <c r="T262" s="59" t="s">
        <v>20</v>
      </c>
      <c r="U262" s="14" t="s">
        <v>20</v>
      </c>
      <c r="AN262" s="3">
        <v>650</v>
      </c>
    </row>
    <row r="263" spans="1:40" ht="39.950000000000003" customHeight="1">
      <c r="A263" s="60" t="s">
        <v>283</v>
      </c>
      <c r="B263" s="57" t="s">
        <v>20</v>
      </c>
      <c r="C263" s="58" t="s">
        <v>20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11">
        <f t="shared" si="5"/>
        <v>0</v>
      </c>
      <c r="T263" s="59" t="s">
        <v>20</v>
      </c>
      <c r="U263" s="14" t="s">
        <v>20</v>
      </c>
      <c r="AN263" s="3">
        <v>700</v>
      </c>
    </row>
    <row r="264" spans="1:40" ht="39.950000000000003" customHeight="1">
      <c r="A264" s="60" t="s">
        <v>284</v>
      </c>
      <c r="B264" s="57" t="s">
        <v>20</v>
      </c>
      <c r="C264" s="58" t="s">
        <v>20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11">
        <f t="shared" si="5"/>
        <v>0</v>
      </c>
      <c r="T264" s="59" t="s">
        <v>20</v>
      </c>
      <c r="U264" s="14" t="s">
        <v>20</v>
      </c>
      <c r="AN264" s="3">
        <v>750</v>
      </c>
    </row>
    <row r="265" spans="1:40" ht="39.950000000000003" customHeight="1">
      <c r="A265" s="60" t="s">
        <v>285</v>
      </c>
      <c r="B265" s="57" t="s">
        <v>20</v>
      </c>
      <c r="C265" s="58" t="s">
        <v>20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11">
        <f t="shared" si="5"/>
        <v>0</v>
      </c>
      <c r="T265" s="59" t="s">
        <v>20</v>
      </c>
      <c r="U265" s="14" t="s">
        <v>20</v>
      </c>
      <c r="AN265" s="3">
        <v>800</v>
      </c>
    </row>
    <row r="266" spans="1:40" ht="39.950000000000003" customHeight="1">
      <c r="A266" s="60" t="s">
        <v>286</v>
      </c>
      <c r="B266" s="57" t="s">
        <v>20</v>
      </c>
      <c r="C266" s="58" t="s">
        <v>20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11">
        <f t="shared" si="5"/>
        <v>0</v>
      </c>
      <c r="T266" s="59" t="s">
        <v>20</v>
      </c>
      <c r="U266" s="14" t="s">
        <v>20</v>
      </c>
      <c r="AN266" s="3">
        <v>850</v>
      </c>
    </row>
    <row r="267" spans="1:40" ht="39.950000000000003" customHeight="1">
      <c r="A267" s="60" t="s">
        <v>287</v>
      </c>
      <c r="B267" s="57" t="s">
        <v>20</v>
      </c>
      <c r="C267" s="58" t="s">
        <v>20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11">
        <f t="shared" si="5"/>
        <v>0</v>
      </c>
      <c r="T267" s="59" t="s">
        <v>20</v>
      </c>
      <c r="U267" s="14" t="s">
        <v>20</v>
      </c>
      <c r="AN267" s="3">
        <v>500</v>
      </c>
    </row>
    <row r="268" spans="1:40" ht="39.950000000000003" customHeight="1">
      <c r="A268" s="60" t="s">
        <v>288</v>
      </c>
      <c r="B268" s="57" t="s">
        <v>20</v>
      </c>
      <c r="C268" s="58" t="s">
        <v>20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11">
        <f t="shared" si="5"/>
        <v>0</v>
      </c>
      <c r="T268" s="59" t="s">
        <v>20</v>
      </c>
      <c r="U268" s="14" t="s">
        <v>20</v>
      </c>
      <c r="AN268" s="3">
        <v>550</v>
      </c>
    </row>
    <row r="269" spans="1:40" ht="39.950000000000003" customHeight="1">
      <c r="A269" s="60" t="s">
        <v>289</v>
      </c>
      <c r="B269" s="57" t="s">
        <v>20</v>
      </c>
      <c r="C269" s="58" t="s">
        <v>20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11">
        <f t="shared" si="5"/>
        <v>0</v>
      </c>
      <c r="T269" s="59" t="s">
        <v>20</v>
      </c>
      <c r="U269" s="14" t="s">
        <v>20</v>
      </c>
      <c r="AN269" s="3">
        <v>600</v>
      </c>
    </row>
    <row r="270" spans="1:40" ht="39.950000000000003" customHeight="1">
      <c r="A270" s="60" t="s">
        <v>290</v>
      </c>
      <c r="B270" s="57" t="s">
        <v>20</v>
      </c>
      <c r="C270" s="58" t="s">
        <v>20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11">
        <f t="shared" si="5"/>
        <v>0</v>
      </c>
      <c r="T270" s="59" t="s">
        <v>20</v>
      </c>
      <c r="U270" s="14" t="s">
        <v>20</v>
      </c>
      <c r="AN270" s="3">
        <v>650</v>
      </c>
    </row>
    <row r="271" spans="1:40" ht="39.950000000000003" customHeight="1">
      <c r="A271" s="60" t="s">
        <v>291</v>
      </c>
      <c r="B271" s="57" t="s">
        <v>20</v>
      </c>
      <c r="C271" s="58" t="s">
        <v>20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11">
        <f t="shared" si="5"/>
        <v>0</v>
      </c>
      <c r="T271" s="59" t="s">
        <v>20</v>
      </c>
      <c r="U271" s="14" t="s">
        <v>20</v>
      </c>
      <c r="AN271" s="3">
        <v>700</v>
      </c>
    </row>
    <row r="272" spans="1:40" ht="39.950000000000003" customHeight="1">
      <c r="A272" s="60" t="s">
        <v>292</v>
      </c>
      <c r="B272" s="57" t="s">
        <v>20</v>
      </c>
      <c r="C272" s="58" t="s">
        <v>20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11">
        <f t="shared" si="5"/>
        <v>0</v>
      </c>
      <c r="T272" s="59" t="s">
        <v>20</v>
      </c>
      <c r="U272" s="14" t="s">
        <v>20</v>
      </c>
      <c r="AN272" s="3">
        <v>750</v>
      </c>
    </row>
    <row r="273" spans="1:40" ht="39.950000000000003" customHeight="1">
      <c r="A273" s="60" t="s">
        <v>293</v>
      </c>
      <c r="B273" s="57" t="s">
        <v>20</v>
      </c>
      <c r="C273" s="58" t="s">
        <v>20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11">
        <f t="shared" si="5"/>
        <v>0</v>
      </c>
      <c r="T273" s="59" t="s">
        <v>20</v>
      </c>
      <c r="U273" s="14" t="s">
        <v>20</v>
      </c>
      <c r="AN273" s="3">
        <v>800</v>
      </c>
    </row>
    <row r="274" spans="1:40" ht="39.950000000000003" customHeight="1">
      <c r="A274" s="60" t="s">
        <v>294</v>
      </c>
      <c r="B274" s="57" t="s">
        <v>20</v>
      </c>
      <c r="C274" s="58" t="s">
        <v>20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11">
        <f>(D274*$D$7)+(E274*$E$7)+(F274*$F$7)+(G274*$G$7)+(H274*$H$7)+(I274*$I$7)+(J274*$J$7)+(K274*$K$7)+(L274*$L$7)+(M274*$M$7)+(N274*$N$7)+(O274*$O$7)+(P274*$P$7)+(Q274*$Q$7)+(R274*$R$7)</f>
        <v>0</v>
      </c>
      <c r="T274" s="59" t="s">
        <v>20</v>
      </c>
      <c r="U274" s="14" t="s">
        <v>20</v>
      </c>
      <c r="AN274" s="3">
        <v>350</v>
      </c>
    </row>
    <row r="275" spans="1:40" ht="39.950000000000003" customHeight="1">
      <c r="A275" s="60" t="s">
        <v>295</v>
      </c>
      <c r="B275" s="57" t="s">
        <v>20</v>
      </c>
      <c r="C275" s="58" t="s">
        <v>20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11">
        <f t="shared" ref="S275:S338" si="6">(D275*$D$7)+(E275*$E$7)+(F275*$F$7)+(G275*$G$7)+(H275*$H$7)+(I275*$I$7)+(J275*$J$7)+(K275*$K$7)+(L275*$L$7)+(M275*$M$7)+(N275*$N$7)+(O275*$O$7)+(P275*$P$7)+(Q275*$Q$7)+(R275*$R$7)</f>
        <v>0</v>
      </c>
      <c r="T275" s="59" t="s">
        <v>20</v>
      </c>
      <c r="U275" s="14" t="s">
        <v>20</v>
      </c>
      <c r="AN275" s="3">
        <v>450</v>
      </c>
    </row>
    <row r="276" spans="1:40" ht="39.950000000000003" customHeight="1">
      <c r="A276" s="60" t="s">
        <v>296</v>
      </c>
      <c r="B276" s="57" t="s">
        <v>20</v>
      </c>
      <c r="C276" s="58" t="s">
        <v>20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11">
        <f t="shared" si="6"/>
        <v>0</v>
      </c>
      <c r="T276" s="59" t="s">
        <v>20</v>
      </c>
      <c r="U276" s="14" t="s">
        <v>20</v>
      </c>
      <c r="AN276" s="3">
        <v>500</v>
      </c>
    </row>
    <row r="277" spans="1:40" ht="39.950000000000003" customHeight="1">
      <c r="A277" s="60" t="s">
        <v>297</v>
      </c>
      <c r="B277" s="57" t="s">
        <v>20</v>
      </c>
      <c r="C277" s="58" t="s">
        <v>20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11">
        <f t="shared" si="6"/>
        <v>0</v>
      </c>
      <c r="T277" s="59" t="s">
        <v>20</v>
      </c>
      <c r="U277" s="14" t="s">
        <v>20</v>
      </c>
      <c r="AN277" s="3">
        <v>550</v>
      </c>
    </row>
    <row r="278" spans="1:40" ht="39.950000000000003" customHeight="1">
      <c r="A278" s="60" t="s">
        <v>298</v>
      </c>
      <c r="B278" s="57" t="s">
        <v>20</v>
      </c>
      <c r="C278" s="58" t="s">
        <v>20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11">
        <f t="shared" si="6"/>
        <v>0</v>
      </c>
      <c r="T278" s="59" t="s">
        <v>20</v>
      </c>
      <c r="U278" s="14" t="s">
        <v>20</v>
      </c>
      <c r="AN278" s="3">
        <v>600</v>
      </c>
    </row>
    <row r="279" spans="1:40" ht="39.950000000000003" customHeight="1">
      <c r="A279" s="60" t="s">
        <v>299</v>
      </c>
      <c r="B279" s="57" t="s">
        <v>20</v>
      </c>
      <c r="C279" s="58" t="s">
        <v>20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11">
        <f t="shared" si="6"/>
        <v>0</v>
      </c>
      <c r="T279" s="59" t="s">
        <v>20</v>
      </c>
      <c r="U279" s="14" t="s">
        <v>20</v>
      </c>
      <c r="AN279" s="3">
        <v>650</v>
      </c>
    </row>
    <row r="280" spans="1:40" ht="39.950000000000003" customHeight="1">
      <c r="A280" s="60" t="s">
        <v>300</v>
      </c>
      <c r="B280" s="57" t="s">
        <v>20</v>
      </c>
      <c r="C280" s="58" t="s">
        <v>20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11">
        <f t="shared" si="6"/>
        <v>0</v>
      </c>
      <c r="T280" s="59" t="s">
        <v>20</v>
      </c>
      <c r="U280" s="14" t="s">
        <v>20</v>
      </c>
      <c r="AN280" s="3">
        <v>700</v>
      </c>
    </row>
    <row r="281" spans="1:40" ht="39.950000000000003" customHeight="1">
      <c r="A281" s="60" t="s">
        <v>301</v>
      </c>
      <c r="B281" s="57" t="s">
        <v>20</v>
      </c>
      <c r="C281" s="58" t="s">
        <v>20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11">
        <f t="shared" si="6"/>
        <v>0</v>
      </c>
      <c r="T281" s="59" t="s">
        <v>20</v>
      </c>
      <c r="U281" s="14" t="s">
        <v>20</v>
      </c>
      <c r="AN281" s="3">
        <v>750</v>
      </c>
    </row>
    <row r="282" spans="1:40" ht="39.950000000000003" customHeight="1">
      <c r="A282" s="60" t="s">
        <v>302</v>
      </c>
      <c r="B282" s="57" t="s">
        <v>20</v>
      </c>
      <c r="C282" s="58" t="s">
        <v>20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11">
        <f t="shared" si="6"/>
        <v>0</v>
      </c>
      <c r="T282" s="59" t="s">
        <v>20</v>
      </c>
      <c r="U282" s="14" t="s">
        <v>20</v>
      </c>
      <c r="AN282" s="3">
        <v>800</v>
      </c>
    </row>
    <row r="283" spans="1:40" ht="39.950000000000003" customHeight="1">
      <c r="A283" s="60" t="s">
        <v>303</v>
      </c>
      <c r="B283" s="57" t="s">
        <v>20</v>
      </c>
      <c r="C283" s="58" t="s">
        <v>20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11">
        <f t="shared" si="6"/>
        <v>0</v>
      </c>
      <c r="T283" s="59" t="s">
        <v>20</v>
      </c>
      <c r="U283" s="14" t="s">
        <v>20</v>
      </c>
      <c r="AN283" s="3">
        <v>850</v>
      </c>
    </row>
    <row r="284" spans="1:40" ht="39.950000000000003" customHeight="1">
      <c r="A284" s="60" t="s">
        <v>304</v>
      </c>
      <c r="B284" s="57" t="s">
        <v>20</v>
      </c>
      <c r="C284" s="58" t="s">
        <v>20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11">
        <f t="shared" si="6"/>
        <v>0</v>
      </c>
      <c r="T284" s="59" t="s">
        <v>20</v>
      </c>
      <c r="U284" s="14" t="s">
        <v>20</v>
      </c>
      <c r="AN284" s="3">
        <v>500</v>
      </c>
    </row>
    <row r="285" spans="1:40" ht="39.950000000000003" customHeight="1">
      <c r="A285" s="60" t="s">
        <v>305</v>
      </c>
      <c r="B285" s="57" t="s">
        <v>20</v>
      </c>
      <c r="C285" s="58" t="s">
        <v>20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11">
        <f t="shared" si="6"/>
        <v>0</v>
      </c>
      <c r="T285" s="59" t="s">
        <v>20</v>
      </c>
      <c r="U285" s="14" t="s">
        <v>20</v>
      </c>
      <c r="AN285" s="3">
        <v>550</v>
      </c>
    </row>
    <row r="286" spans="1:40" ht="39.950000000000003" customHeight="1">
      <c r="A286" s="60" t="s">
        <v>306</v>
      </c>
      <c r="B286" s="57" t="s">
        <v>20</v>
      </c>
      <c r="C286" s="58" t="s">
        <v>20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11">
        <f t="shared" si="6"/>
        <v>0</v>
      </c>
      <c r="T286" s="59" t="s">
        <v>20</v>
      </c>
      <c r="U286" s="14" t="s">
        <v>20</v>
      </c>
      <c r="AN286" s="3">
        <v>600</v>
      </c>
    </row>
    <row r="287" spans="1:40" ht="39.950000000000003" customHeight="1">
      <c r="A287" s="60" t="s">
        <v>307</v>
      </c>
      <c r="B287" s="57" t="s">
        <v>20</v>
      </c>
      <c r="C287" s="58" t="s">
        <v>20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11">
        <f t="shared" si="6"/>
        <v>0</v>
      </c>
      <c r="T287" s="59" t="s">
        <v>20</v>
      </c>
      <c r="U287" s="14" t="s">
        <v>20</v>
      </c>
      <c r="AN287" s="3">
        <v>650</v>
      </c>
    </row>
    <row r="288" spans="1:40" ht="39.950000000000003" customHeight="1">
      <c r="A288" s="60" t="s">
        <v>308</v>
      </c>
      <c r="B288" s="57" t="s">
        <v>20</v>
      </c>
      <c r="C288" s="58" t="s">
        <v>20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11">
        <f t="shared" si="6"/>
        <v>0</v>
      </c>
      <c r="T288" s="59" t="s">
        <v>20</v>
      </c>
      <c r="U288" s="14" t="s">
        <v>20</v>
      </c>
      <c r="AN288" s="3">
        <v>700</v>
      </c>
    </row>
    <row r="289" spans="1:40" ht="39.950000000000003" customHeight="1">
      <c r="A289" s="60" t="s">
        <v>309</v>
      </c>
      <c r="B289" s="57" t="s">
        <v>20</v>
      </c>
      <c r="C289" s="58" t="s">
        <v>20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11">
        <f t="shared" si="6"/>
        <v>0</v>
      </c>
      <c r="T289" s="59" t="s">
        <v>20</v>
      </c>
      <c r="U289" s="14" t="s">
        <v>20</v>
      </c>
      <c r="AN289" s="3">
        <v>750</v>
      </c>
    </row>
    <row r="290" spans="1:40" ht="39.950000000000003" customHeight="1">
      <c r="A290" s="60" t="s">
        <v>310</v>
      </c>
      <c r="B290" s="57" t="s">
        <v>20</v>
      </c>
      <c r="C290" s="58" t="s">
        <v>20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11">
        <f t="shared" si="6"/>
        <v>0</v>
      </c>
      <c r="T290" s="59" t="s">
        <v>20</v>
      </c>
      <c r="U290" s="14" t="s">
        <v>20</v>
      </c>
      <c r="AN290" s="3">
        <v>800</v>
      </c>
    </row>
    <row r="291" spans="1:40" ht="39.950000000000003" customHeight="1">
      <c r="A291" s="60" t="s">
        <v>311</v>
      </c>
      <c r="B291" s="57" t="s">
        <v>20</v>
      </c>
      <c r="C291" s="58" t="s">
        <v>20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11">
        <f t="shared" si="6"/>
        <v>0</v>
      </c>
      <c r="T291" s="59" t="s">
        <v>20</v>
      </c>
      <c r="U291" s="14" t="s">
        <v>20</v>
      </c>
      <c r="AN291" s="3">
        <v>850</v>
      </c>
    </row>
    <row r="292" spans="1:40" ht="39.950000000000003" customHeight="1">
      <c r="A292" s="60" t="s">
        <v>312</v>
      </c>
      <c r="B292" s="57" t="s">
        <v>20</v>
      </c>
      <c r="C292" s="58" t="s">
        <v>20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11">
        <f t="shared" si="6"/>
        <v>0</v>
      </c>
      <c r="T292" s="59" t="s">
        <v>20</v>
      </c>
      <c r="U292" s="14" t="s">
        <v>20</v>
      </c>
      <c r="AN292" s="3">
        <v>400</v>
      </c>
    </row>
    <row r="293" spans="1:40" ht="39.950000000000003" customHeight="1">
      <c r="A293" s="60" t="s">
        <v>313</v>
      </c>
      <c r="B293" s="57" t="s">
        <v>20</v>
      </c>
      <c r="C293" s="58" t="s">
        <v>20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11">
        <f t="shared" si="6"/>
        <v>0</v>
      </c>
      <c r="T293" s="59" t="s">
        <v>20</v>
      </c>
      <c r="U293" s="14" t="s">
        <v>20</v>
      </c>
      <c r="AN293" s="3">
        <v>450</v>
      </c>
    </row>
    <row r="294" spans="1:40" ht="39.950000000000003" customHeight="1">
      <c r="A294" s="60" t="s">
        <v>314</v>
      </c>
      <c r="B294" s="57" t="s">
        <v>20</v>
      </c>
      <c r="C294" s="58" t="s">
        <v>20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11">
        <f t="shared" si="6"/>
        <v>0</v>
      </c>
      <c r="T294" s="59" t="s">
        <v>20</v>
      </c>
      <c r="U294" s="14" t="s">
        <v>20</v>
      </c>
      <c r="AN294" s="3">
        <v>500</v>
      </c>
    </row>
    <row r="295" spans="1:40" ht="39.950000000000003" customHeight="1">
      <c r="A295" s="60" t="s">
        <v>315</v>
      </c>
      <c r="B295" s="57" t="s">
        <v>20</v>
      </c>
      <c r="C295" s="58" t="s">
        <v>20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11">
        <f t="shared" si="6"/>
        <v>0</v>
      </c>
      <c r="T295" s="59" t="s">
        <v>20</v>
      </c>
      <c r="U295" s="14" t="s">
        <v>20</v>
      </c>
      <c r="AN295" s="3">
        <v>550</v>
      </c>
    </row>
    <row r="296" spans="1:40" ht="39.950000000000003" customHeight="1">
      <c r="A296" s="60" t="s">
        <v>316</v>
      </c>
      <c r="B296" s="57" t="s">
        <v>20</v>
      </c>
      <c r="C296" s="58" t="s">
        <v>20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11">
        <f t="shared" si="6"/>
        <v>0</v>
      </c>
      <c r="T296" s="59" t="s">
        <v>20</v>
      </c>
      <c r="U296" s="14" t="s">
        <v>20</v>
      </c>
      <c r="AN296" s="3">
        <v>600</v>
      </c>
    </row>
    <row r="297" spans="1:40" ht="39.950000000000003" customHeight="1">
      <c r="A297" s="60" t="s">
        <v>317</v>
      </c>
      <c r="B297" s="57" t="s">
        <v>20</v>
      </c>
      <c r="C297" s="58" t="s">
        <v>20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11">
        <f t="shared" si="6"/>
        <v>0</v>
      </c>
      <c r="T297" s="59" t="s">
        <v>20</v>
      </c>
      <c r="U297" s="14" t="s">
        <v>20</v>
      </c>
      <c r="AN297" s="3">
        <v>650</v>
      </c>
    </row>
    <row r="298" spans="1:40" ht="39.950000000000003" customHeight="1">
      <c r="A298" s="60" t="s">
        <v>318</v>
      </c>
      <c r="B298" s="57" t="s">
        <v>20</v>
      </c>
      <c r="C298" s="58" t="s">
        <v>20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11">
        <f t="shared" si="6"/>
        <v>0</v>
      </c>
      <c r="T298" s="59" t="s">
        <v>20</v>
      </c>
      <c r="U298" s="14" t="s">
        <v>20</v>
      </c>
      <c r="AN298" s="3">
        <v>700</v>
      </c>
    </row>
    <row r="299" spans="1:40" ht="39.950000000000003" customHeight="1">
      <c r="A299" s="60" t="s">
        <v>319</v>
      </c>
      <c r="B299" s="57" t="s">
        <v>20</v>
      </c>
      <c r="C299" s="58" t="s">
        <v>20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11">
        <f t="shared" si="6"/>
        <v>0</v>
      </c>
      <c r="T299" s="59" t="s">
        <v>20</v>
      </c>
      <c r="U299" s="14" t="s">
        <v>20</v>
      </c>
      <c r="AN299" s="3">
        <v>750</v>
      </c>
    </row>
    <row r="300" spans="1:40" ht="39.950000000000003" customHeight="1">
      <c r="A300" s="60" t="s">
        <v>320</v>
      </c>
      <c r="B300" s="57" t="s">
        <v>20</v>
      </c>
      <c r="C300" s="58" t="s">
        <v>20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11">
        <f t="shared" si="6"/>
        <v>0</v>
      </c>
      <c r="T300" s="59" t="s">
        <v>20</v>
      </c>
      <c r="U300" s="14" t="s">
        <v>20</v>
      </c>
      <c r="AN300" s="3">
        <v>800</v>
      </c>
    </row>
    <row r="301" spans="1:40" ht="39.950000000000003" customHeight="1">
      <c r="A301" s="60" t="s">
        <v>321</v>
      </c>
      <c r="B301" s="57" t="s">
        <v>20</v>
      </c>
      <c r="C301" s="58" t="s">
        <v>20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11">
        <f t="shared" si="6"/>
        <v>0</v>
      </c>
      <c r="T301" s="59" t="s">
        <v>20</v>
      </c>
      <c r="U301" s="14" t="s">
        <v>20</v>
      </c>
      <c r="AN301" s="3">
        <v>850</v>
      </c>
    </row>
    <row r="302" spans="1:40" ht="39.950000000000003" customHeight="1">
      <c r="A302" s="60" t="s">
        <v>322</v>
      </c>
      <c r="B302" s="57" t="s">
        <v>20</v>
      </c>
      <c r="C302" s="58" t="s">
        <v>20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11">
        <f t="shared" si="6"/>
        <v>0</v>
      </c>
      <c r="T302" s="59" t="s">
        <v>20</v>
      </c>
      <c r="U302" s="14" t="s">
        <v>20</v>
      </c>
      <c r="AN302" s="3">
        <v>500</v>
      </c>
    </row>
    <row r="303" spans="1:40" ht="39.950000000000003" customHeight="1">
      <c r="A303" s="60" t="s">
        <v>323</v>
      </c>
      <c r="B303" s="57" t="s">
        <v>20</v>
      </c>
      <c r="C303" s="58" t="s">
        <v>20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11">
        <f t="shared" si="6"/>
        <v>0</v>
      </c>
      <c r="T303" s="59" t="s">
        <v>20</v>
      </c>
      <c r="U303" s="14" t="s">
        <v>20</v>
      </c>
      <c r="AN303" s="3">
        <v>550</v>
      </c>
    </row>
    <row r="304" spans="1:40" ht="39.950000000000003" customHeight="1">
      <c r="A304" s="60" t="s">
        <v>324</v>
      </c>
      <c r="B304" s="57" t="s">
        <v>20</v>
      </c>
      <c r="C304" s="58" t="s">
        <v>20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11">
        <f t="shared" si="6"/>
        <v>0</v>
      </c>
      <c r="T304" s="59" t="s">
        <v>20</v>
      </c>
      <c r="U304" s="14" t="s">
        <v>20</v>
      </c>
      <c r="AN304" s="3">
        <v>600</v>
      </c>
    </row>
    <row r="305" spans="1:40" ht="39.950000000000003" customHeight="1">
      <c r="A305" s="60" t="s">
        <v>325</v>
      </c>
      <c r="B305" s="57" t="s">
        <v>20</v>
      </c>
      <c r="C305" s="58" t="s">
        <v>20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11">
        <f t="shared" si="6"/>
        <v>0</v>
      </c>
      <c r="T305" s="59" t="s">
        <v>20</v>
      </c>
      <c r="U305" s="14" t="s">
        <v>20</v>
      </c>
      <c r="AN305" s="3">
        <v>650</v>
      </c>
    </row>
    <row r="306" spans="1:40" ht="39.950000000000003" customHeight="1">
      <c r="A306" s="60" t="s">
        <v>326</v>
      </c>
      <c r="B306" s="57" t="s">
        <v>20</v>
      </c>
      <c r="C306" s="58" t="s">
        <v>20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11">
        <f t="shared" si="6"/>
        <v>0</v>
      </c>
      <c r="T306" s="59" t="s">
        <v>20</v>
      </c>
      <c r="U306" s="14" t="s">
        <v>20</v>
      </c>
      <c r="AN306" s="3">
        <v>700</v>
      </c>
    </row>
    <row r="307" spans="1:40" ht="39.950000000000003" customHeight="1">
      <c r="A307" s="60" t="s">
        <v>327</v>
      </c>
      <c r="B307" s="57" t="s">
        <v>20</v>
      </c>
      <c r="C307" s="58" t="s">
        <v>20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11">
        <f t="shared" si="6"/>
        <v>0</v>
      </c>
      <c r="T307" s="59" t="s">
        <v>20</v>
      </c>
      <c r="U307" s="14" t="s">
        <v>20</v>
      </c>
      <c r="AN307" s="3">
        <v>750</v>
      </c>
    </row>
    <row r="308" spans="1:40" ht="39.950000000000003" customHeight="1">
      <c r="A308" s="60" t="s">
        <v>328</v>
      </c>
      <c r="B308" s="57" t="s">
        <v>20</v>
      </c>
      <c r="C308" s="58" t="s">
        <v>20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11">
        <f t="shared" si="6"/>
        <v>0</v>
      </c>
      <c r="T308" s="59" t="s">
        <v>20</v>
      </c>
      <c r="U308" s="14" t="s">
        <v>20</v>
      </c>
      <c r="AN308" s="3">
        <v>800</v>
      </c>
    </row>
    <row r="309" spans="1:40" ht="39.950000000000003" customHeight="1">
      <c r="A309" s="60" t="s">
        <v>329</v>
      </c>
      <c r="B309" s="57" t="s">
        <v>20</v>
      </c>
      <c r="C309" s="58" t="s">
        <v>20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11">
        <f t="shared" si="6"/>
        <v>0</v>
      </c>
      <c r="T309" s="59" t="s">
        <v>20</v>
      </c>
      <c r="U309" s="14" t="s">
        <v>20</v>
      </c>
      <c r="AN309" s="3">
        <v>500</v>
      </c>
    </row>
    <row r="310" spans="1:40" ht="39.950000000000003" customHeight="1">
      <c r="A310" s="60" t="s">
        <v>330</v>
      </c>
      <c r="B310" s="57" t="s">
        <v>20</v>
      </c>
      <c r="C310" s="58" t="s">
        <v>20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11">
        <f t="shared" si="6"/>
        <v>0</v>
      </c>
      <c r="T310" s="59" t="s">
        <v>20</v>
      </c>
      <c r="U310" s="14" t="s">
        <v>20</v>
      </c>
      <c r="AN310" s="3">
        <v>550</v>
      </c>
    </row>
    <row r="311" spans="1:40" ht="39.950000000000003" customHeight="1">
      <c r="A311" s="60" t="s">
        <v>331</v>
      </c>
      <c r="B311" s="57" t="s">
        <v>20</v>
      </c>
      <c r="C311" s="58" t="s">
        <v>20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11">
        <f t="shared" si="6"/>
        <v>0</v>
      </c>
      <c r="T311" s="59" t="s">
        <v>20</v>
      </c>
      <c r="U311" s="14" t="s">
        <v>20</v>
      </c>
      <c r="AN311" s="3">
        <v>600</v>
      </c>
    </row>
    <row r="312" spans="1:40" ht="39.950000000000003" customHeight="1">
      <c r="A312" s="60" t="s">
        <v>332</v>
      </c>
      <c r="B312" s="57" t="s">
        <v>20</v>
      </c>
      <c r="C312" s="58" t="s">
        <v>20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11">
        <f t="shared" si="6"/>
        <v>0</v>
      </c>
      <c r="T312" s="59" t="s">
        <v>20</v>
      </c>
      <c r="U312" s="14" t="s">
        <v>20</v>
      </c>
      <c r="AN312" s="3">
        <v>650</v>
      </c>
    </row>
    <row r="313" spans="1:40" ht="39.950000000000003" customHeight="1">
      <c r="A313" s="60" t="s">
        <v>333</v>
      </c>
      <c r="B313" s="57" t="s">
        <v>20</v>
      </c>
      <c r="C313" s="58" t="s">
        <v>20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11">
        <f t="shared" si="6"/>
        <v>0</v>
      </c>
      <c r="T313" s="59" t="s">
        <v>20</v>
      </c>
      <c r="U313" s="14" t="s">
        <v>20</v>
      </c>
      <c r="AN313" s="3">
        <v>700</v>
      </c>
    </row>
    <row r="314" spans="1:40" ht="39.950000000000003" customHeight="1">
      <c r="A314" s="60" t="s">
        <v>334</v>
      </c>
      <c r="B314" s="57" t="s">
        <v>20</v>
      </c>
      <c r="C314" s="58" t="s">
        <v>20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11">
        <f t="shared" si="6"/>
        <v>0</v>
      </c>
      <c r="T314" s="59" t="s">
        <v>20</v>
      </c>
      <c r="U314" s="14" t="s">
        <v>20</v>
      </c>
      <c r="AN314" s="3">
        <v>750</v>
      </c>
    </row>
    <row r="315" spans="1:40" ht="39.950000000000003" customHeight="1">
      <c r="A315" s="60" t="s">
        <v>335</v>
      </c>
      <c r="B315" s="57" t="s">
        <v>20</v>
      </c>
      <c r="C315" s="58" t="s">
        <v>20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11">
        <f t="shared" si="6"/>
        <v>0</v>
      </c>
      <c r="T315" s="59" t="s">
        <v>20</v>
      </c>
      <c r="U315" s="14" t="s">
        <v>20</v>
      </c>
      <c r="AN315" s="3">
        <v>800</v>
      </c>
    </row>
    <row r="316" spans="1:40" ht="39.950000000000003" customHeight="1">
      <c r="A316" s="60" t="s">
        <v>336</v>
      </c>
      <c r="B316" s="57" t="s">
        <v>20</v>
      </c>
      <c r="C316" s="58" t="s">
        <v>20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11">
        <f t="shared" si="6"/>
        <v>0</v>
      </c>
      <c r="T316" s="59" t="s">
        <v>20</v>
      </c>
      <c r="U316" s="14" t="s">
        <v>20</v>
      </c>
      <c r="AN316" s="3">
        <v>850</v>
      </c>
    </row>
    <row r="317" spans="1:40" ht="39.950000000000003" customHeight="1">
      <c r="A317" s="60" t="s">
        <v>337</v>
      </c>
      <c r="B317" s="57" t="s">
        <v>20</v>
      </c>
      <c r="C317" s="58" t="s">
        <v>20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11">
        <f t="shared" si="6"/>
        <v>0</v>
      </c>
      <c r="T317" s="59" t="s">
        <v>20</v>
      </c>
      <c r="U317" s="14" t="s">
        <v>20</v>
      </c>
      <c r="AN317" s="3">
        <v>500</v>
      </c>
    </row>
    <row r="318" spans="1:40" ht="39.950000000000003" customHeight="1">
      <c r="A318" s="60" t="s">
        <v>338</v>
      </c>
      <c r="B318" s="57" t="s">
        <v>20</v>
      </c>
      <c r="C318" s="58" t="s">
        <v>20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11">
        <f t="shared" si="6"/>
        <v>0</v>
      </c>
      <c r="T318" s="59" t="s">
        <v>20</v>
      </c>
      <c r="U318" s="14" t="s">
        <v>20</v>
      </c>
      <c r="AN318" s="3">
        <v>550</v>
      </c>
    </row>
    <row r="319" spans="1:40" ht="39.950000000000003" customHeight="1">
      <c r="A319" s="60" t="s">
        <v>339</v>
      </c>
      <c r="B319" s="57" t="s">
        <v>20</v>
      </c>
      <c r="C319" s="58" t="s">
        <v>20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11">
        <f t="shared" si="6"/>
        <v>0</v>
      </c>
      <c r="T319" s="59" t="s">
        <v>20</v>
      </c>
      <c r="U319" s="14" t="s">
        <v>20</v>
      </c>
      <c r="AN319" s="3">
        <v>600</v>
      </c>
    </row>
    <row r="320" spans="1:40" ht="39.950000000000003" customHeight="1">
      <c r="A320" s="60" t="s">
        <v>340</v>
      </c>
      <c r="B320" s="57" t="s">
        <v>20</v>
      </c>
      <c r="C320" s="58" t="s">
        <v>20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11">
        <f t="shared" si="6"/>
        <v>0</v>
      </c>
      <c r="T320" s="59" t="s">
        <v>20</v>
      </c>
      <c r="U320" s="14" t="s">
        <v>20</v>
      </c>
      <c r="AN320" s="3">
        <v>650</v>
      </c>
    </row>
    <row r="321" spans="1:40" ht="39.950000000000003" customHeight="1">
      <c r="A321" s="60" t="s">
        <v>341</v>
      </c>
      <c r="B321" s="57" t="s">
        <v>20</v>
      </c>
      <c r="C321" s="58" t="s">
        <v>20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11">
        <f t="shared" si="6"/>
        <v>0</v>
      </c>
      <c r="T321" s="59" t="s">
        <v>20</v>
      </c>
      <c r="U321" s="14" t="s">
        <v>20</v>
      </c>
      <c r="AN321" s="3">
        <v>700</v>
      </c>
    </row>
    <row r="322" spans="1:40" ht="39.950000000000003" customHeight="1">
      <c r="A322" s="60" t="s">
        <v>342</v>
      </c>
      <c r="B322" s="57" t="s">
        <v>20</v>
      </c>
      <c r="C322" s="58" t="s">
        <v>20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11">
        <f t="shared" si="6"/>
        <v>0</v>
      </c>
      <c r="T322" s="59" t="s">
        <v>20</v>
      </c>
      <c r="U322" s="14" t="s">
        <v>20</v>
      </c>
      <c r="AN322" s="3">
        <v>750</v>
      </c>
    </row>
    <row r="323" spans="1:40" ht="39.950000000000003" customHeight="1">
      <c r="A323" s="60" t="s">
        <v>343</v>
      </c>
      <c r="B323" s="57" t="s">
        <v>20</v>
      </c>
      <c r="C323" s="58" t="s">
        <v>20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11">
        <f t="shared" si="6"/>
        <v>0</v>
      </c>
      <c r="T323" s="59" t="s">
        <v>20</v>
      </c>
      <c r="U323" s="14" t="s">
        <v>20</v>
      </c>
      <c r="AN323" s="3">
        <v>800</v>
      </c>
    </row>
    <row r="324" spans="1:40" ht="39.950000000000003" customHeight="1">
      <c r="A324" s="60" t="s">
        <v>344</v>
      </c>
      <c r="B324" s="57" t="s">
        <v>20</v>
      </c>
      <c r="C324" s="58" t="s">
        <v>20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11">
        <f t="shared" si="6"/>
        <v>0</v>
      </c>
      <c r="T324" s="59" t="s">
        <v>20</v>
      </c>
      <c r="U324" s="14" t="s">
        <v>20</v>
      </c>
      <c r="AN324" s="3">
        <v>850</v>
      </c>
    </row>
    <row r="325" spans="1:40" ht="39.950000000000003" customHeight="1">
      <c r="A325" s="60" t="s">
        <v>345</v>
      </c>
      <c r="B325" s="57" t="s">
        <v>20</v>
      </c>
      <c r="C325" s="58" t="s">
        <v>20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11">
        <f t="shared" si="6"/>
        <v>0</v>
      </c>
      <c r="T325" s="59" t="s">
        <v>20</v>
      </c>
      <c r="U325" s="14" t="s">
        <v>20</v>
      </c>
      <c r="AN325" s="3">
        <v>400</v>
      </c>
    </row>
    <row r="326" spans="1:40" ht="39.950000000000003" customHeight="1">
      <c r="A326" s="60" t="s">
        <v>346</v>
      </c>
      <c r="B326" s="57" t="s">
        <v>20</v>
      </c>
      <c r="C326" s="58" t="s">
        <v>20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11">
        <f t="shared" si="6"/>
        <v>0</v>
      </c>
      <c r="T326" s="59" t="s">
        <v>20</v>
      </c>
      <c r="U326" s="14" t="s">
        <v>20</v>
      </c>
      <c r="AN326" s="3">
        <v>450</v>
      </c>
    </row>
    <row r="327" spans="1:40" ht="39.950000000000003" customHeight="1">
      <c r="A327" s="60" t="s">
        <v>347</v>
      </c>
      <c r="B327" s="57" t="s">
        <v>20</v>
      </c>
      <c r="C327" s="58" t="s">
        <v>20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11">
        <f t="shared" si="6"/>
        <v>0</v>
      </c>
      <c r="T327" s="59" t="s">
        <v>20</v>
      </c>
      <c r="U327" s="14" t="s">
        <v>20</v>
      </c>
      <c r="AN327" s="3">
        <v>500</v>
      </c>
    </row>
    <row r="328" spans="1:40" ht="39.950000000000003" customHeight="1">
      <c r="A328" s="60" t="s">
        <v>348</v>
      </c>
      <c r="B328" s="57" t="s">
        <v>20</v>
      </c>
      <c r="C328" s="58" t="s">
        <v>20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11">
        <f t="shared" si="6"/>
        <v>0</v>
      </c>
      <c r="T328" s="59" t="s">
        <v>20</v>
      </c>
      <c r="U328" s="14" t="s">
        <v>20</v>
      </c>
      <c r="AN328" s="3">
        <v>550</v>
      </c>
    </row>
    <row r="329" spans="1:40" ht="39.950000000000003" customHeight="1">
      <c r="A329" s="60" t="s">
        <v>349</v>
      </c>
      <c r="B329" s="57" t="s">
        <v>20</v>
      </c>
      <c r="C329" s="58" t="s">
        <v>20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11">
        <f t="shared" si="6"/>
        <v>0</v>
      </c>
      <c r="T329" s="59" t="s">
        <v>20</v>
      </c>
      <c r="U329" s="14" t="s">
        <v>20</v>
      </c>
      <c r="AN329" s="3">
        <v>600</v>
      </c>
    </row>
    <row r="330" spans="1:40" ht="39.950000000000003" customHeight="1">
      <c r="A330" s="60" t="s">
        <v>350</v>
      </c>
      <c r="B330" s="57" t="s">
        <v>20</v>
      </c>
      <c r="C330" s="58" t="s">
        <v>20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11">
        <f t="shared" si="6"/>
        <v>0</v>
      </c>
      <c r="T330" s="59" t="s">
        <v>20</v>
      </c>
      <c r="U330" s="14" t="s">
        <v>20</v>
      </c>
      <c r="AN330" s="3">
        <v>650</v>
      </c>
    </row>
    <row r="331" spans="1:40" ht="39.950000000000003" customHeight="1">
      <c r="A331" s="60" t="s">
        <v>351</v>
      </c>
      <c r="B331" s="57" t="s">
        <v>20</v>
      </c>
      <c r="C331" s="58" t="s">
        <v>20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11">
        <f t="shared" si="6"/>
        <v>0</v>
      </c>
      <c r="T331" s="59" t="s">
        <v>20</v>
      </c>
      <c r="U331" s="14" t="s">
        <v>20</v>
      </c>
      <c r="AN331" s="3">
        <v>700</v>
      </c>
    </row>
    <row r="332" spans="1:40" ht="39.950000000000003" customHeight="1">
      <c r="A332" s="60" t="s">
        <v>352</v>
      </c>
      <c r="B332" s="57" t="s">
        <v>20</v>
      </c>
      <c r="C332" s="58" t="s">
        <v>20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11">
        <f t="shared" si="6"/>
        <v>0</v>
      </c>
      <c r="T332" s="59" t="s">
        <v>20</v>
      </c>
      <c r="U332" s="14" t="s">
        <v>20</v>
      </c>
      <c r="AN332" s="3">
        <v>750</v>
      </c>
    </row>
    <row r="333" spans="1:40" ht="39.950000000000003" customHeight="1">
      <c r="A333" s="60" t="s">
        <v>353</v>
      </c>
      <c r="B333" s="57" t="s">
        <v>20</v>
      </c>
      <c r="C333" s="58" t="s">
        <v>20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11">
        <f t="shared" si="6"/>
        <v>0</v>
      </c>
      <c r="T333" s="59" t="s">
        <v>20</v>
      </c>
      <c r="U333" s="14" t="s">
        <v>20</v>
      </c>
      <c r="AN333" s="3">
        <v>800</v>
      </c>
    </row>
    <row r="334" spans="1:40" ht="39.950000000000003" customHeight="1">
      <c r="A334" s="60" t="s">
        <v>354</v>
      </c>
      <c r="B334" s="57" t="s">
        <v>20</v>
      </c>
      <c r="C334" s="58" t="s">
        <v>20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11">
        <f t="shared" si="6"/>
        <v>0</v>
      </c>
      <c r="T334" s="59" t="s">
        <v>20</v>
      </c>
      <c r="U334" s="14" t="s">
        <v>20</v>
      </c>
      <c r="AN334" s="3">
        <v>850</v>
      </c>
    </row>
    <row r="335" spans="1:40" ht="39.950000000000003" customHeight="1">
      <c r="A335" s="60" t="s">
        <v>355</v>
      </c>
      <c r="B335" s="57" t="s">
        <v>20</v>
      </c>
      <c r="C335" s="58" t="s">
        <v>20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11">
        <f t="shared" si="6"/>
        <v>0</v>
      </c>
      <c r="T335" s="59" t="s">
        <v>20</v>
      </c>
      <c r="U335" s="14" t="s">
        <v>20</v>
      </c>
      <c r="AN335" s="3">
        <v>500</v>
      </c>
    </row>
    <row r="336" spans="1:40" ht="39.950000000000003" customHeight="1">
      <c r="A336" s="60" t="s">
        <v>356</v>
      </c>
      <c r="B336" s="57" t="s">
        <v>20</v>
      </c>
      <c r="C336" s="58" t="s">
        <v>20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11">
        <f t="shared" si="6"/>
        <v>0</v>
      </c>
      <c r="T336" s="59" t="s">
        <v>20</v>
      </c>
      <c r="U336" s="14" t="s">
        <v>20</v>
      </c>
      <c r="AN336" s="3">
        <v>550</v>
      </c>
    </row>
    <row r="337" spans="1:40" ht="39.950000000000003" customHeight="1">
      <c r="A337" s="60" t="s">
        <v>357</v>
      </c>
      <c r="B337" s="57" t="s">
        <v>20</v>
      </c>
      <c r="C337" s="58" t="s">
        <v>20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11">
        <f t="shared" si="6"/>
        <v>0</v>
      </c>
      <c r="T337" s="59" t="s">
        <v>20</v>
      </c>
      <c r="U337" s="14" t="s">
        <v>20</v>
      </c>
      <c r="AN337" s="3">
        <v>600</v>
      </c>
    </row>
    <row r="338" spans="1:40" ht="39.950000000000003" customHeight="1">
      <c r="A338" s="60" t="s">
        <v>358</v>
      </c>
      <c r="B338" s="57" t="s">
        <v>20</v>
      </c>
      <c r="C338" s="58" t="s">
        <v>20</v>
      </c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11">
        <f t="shared" si="6"/>
        <v>0</v>
      </c>
      <c r="T338" s="59" t="s">
        <v>20</v>
      </c>
      <c r="U338" s="14" t="s">
        <v>20</v>
      </c>
      <c r="AN338" s="3">
        <v>650</v>
      </c>
    </row>
    <row r="339" spans="1:40" ht="39.950000000000003" customHeight="1">
      <c r="A339" s="60" t="s">
        <v>359</v>
      </c>
      <c r="B339" s="57" t="s">
        <v>20</v>
      </c>
      <c r="C339" s="58" t="s">
        <v>20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11">
        <f t="shared" ref="S339:S402" si="7">(D339*$D$7)+(E339*$E$7)+(F339*$F$7)+(G339*$G$7)+(H339*$H$7)+(I339*$I$7)+(J339*$J$7)+(K339*$K$7)+(L339*$L$7)+(M339*$M$7)+(N339*$N$7)+(O339*$O$7)+(P339*$P$7)+(Q339*$Q$7)+(R339*$R$7)</f>
        <v>0</v>
      </c>
      <c r="T339" s="59" t="s">
        <v>20</v>
      </c>
      <c r="U339" s="14" t="s">
        <v>20</v>
      </c>
      <c r="AN339" s="3">
        <v>700</v>
      </c>
    </row>
    <row r="340" spans="1:40" ht="39.950000000000003" customHeight="1">
      <c r="A340" s="60" t="s">
        <v>360</v>
      </c>
      <c r="B340" s="57" t="s">
        <v>20</v>
      </c>
      <c r="C340" s="58" t="s">
        <v>20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11">
        <f t="shared" si="7"/>
        <v>0</v>
      </c>
      <c r="T340" s="59" t="s">
        <v>20</v>
      </c>
      <c r="U340" s="14" t="s">
        <v>20</v>
      </c>
      <c r="AN340" s="3">
        <v>750</v>
      </c>
    </row>
    <row r="341" spans="1:40" ht="39.950000000000003" customHeight="1">
      <c r="A341" s="60" t="s">
        <v>361</v>
      </c>
      <c r="B341" s="57" t="s">
        <v>20</v>
      </c>
      <c r="C341" s="58" t="s">
        <v>20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11">
        <f t="shared" si="7"/>
        <v>0</v>
      </c>
      <c r="T341" s="59" t="s">
        <v>20</v>
      </c>
      <c r="U341" s="14" t="s">
        <v>20</v>
      </c>
      <c r="AN341" s="3">
        <v>800</v>
      </c>
    </row>
    <row r="342" spans="1:40" ht="39.950000000000003" customHeight="1">
      <c r="A342" s="60" t="s">
        <v>362</v>
      </c>
      <c r="B342" s="57" t="s">
        <v>20</v>
      </c>
      <c r="C342" s="58" t="s">
        <v>20</v>
      </c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11">
        <f t="shared" si="7"/>
        <v>0</v>
      </c>
      <c r="T342" s="59" t="s">
        <v>20</v>
      </c>
      <c r="U342" s="14" t="s">
        <v>20</v>
      </c>
      <c r="AN342" s="3">
        <v>500</v>
      </c>
    </row>
    <row r="343" spans="1:40" ht="39.950000000000003" customHeight="1">
      <c r="A343" s="60" t="s">
        <v>363</v>
      </c>
      <c r="B343" s="57" t="s">
        <v>20</v>
      </c>
      <c r="C343" s="58" t="s">
        <v>20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11">
        <f t="shared" si="7"/>
        <v>0</v>
      </c>
      <c r="T343" s="59" t="s">
        <v>20</v>
      </c>
      <c r="U343" s="14" t="s">
        <v>20</v>
      </c>
      <c r="AN343" s="3">
        <v>550</v>
      </c>
    </row>
    <row r="344" spans="1:40" ht="39.950000000000003" customHeight="1">
      <c r="A344" s="60" t="s">
        <v>364</v>
      </c>
      <c r="B344" s="57" t="s">
        <v>20</v>
      </c>
      <c r="C344" s="58" t="s">
        <v>20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11">
        <f t="shared" si="7"/>
        <v>0</v>
      </c>
      <c r="T344" s="59" t="s">
        <v>20</v>
      </c>
      <c r="U344" s="14" t="s">
        <v>20</v>
      </c>
      <c r="AN344" s="3">
        <v>600</v>
      </c>
    </row>
    <row r="345" spans="1:40" ht="39.950000000000003" customHeight="1">
      <c r="A345" s="60" t="s">
        <v>365</v>
      </c>
      <c r="B345" s="57" t="s">
        <v>20</v>
      </c>
      <c r="C345" s="58" t="s">
        <v>20</v>
      </c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11">
        <f t="shared" si="7"/>
        <v>0</v>
      </c>
      <c r="T345" s="59" t="s">
        <v>20</v>
      </c>
      <c r="U345" s="14" t="s">
        <v>20</v>
      </c>
      <c r="AN345" s="3">
        <v>650</v>
      </c>
    </row>
    <row r="346" spans="1:40" ht="39.950000000000003" customHeight="1">
      <c r="A346" s="60" t="s">
        <v>366</v>
      </c>
      <c r="B346" s="57" t="s">
        <v>20</v>
      </c>
      <c r="C346" s="58" t="s">
        <v>20</v>
      </c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11">
        <f t="shared" si="7"/>
        <v>0</v>
      </c>
      <c r="T346" s="59" t="s">
        <v>20</v>
      </c>
      <c r="U346" s="14" t="s">
        <v>20</v>
      </c>
      <c r="AN346" s="3">
        <v>700</v>
      </c>
    </row>
    <row r="347" spans="1:40" ht="39.950000000000003" customHeight="1">
      <c r="A347" s="60" t="s">
        <v>367</v>
      </c>
      <c r="B347" s="57" t="s">
        <v>20</v>
      </c>
      <c r="C347" s="58" t="s">
        <v>20</v>
      </c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11">
        <f t="shared" si="7"/>
        <v>0</v>
      </c>
      <c r="T347" s="59" t="s">
        <v>20</v>
      </c>
      <c r="U347" s="14" t="s">
        <v>20</v>
      </c>
      <c r="AN347" s="3">
        <v>750</v>
      </c>
    </row>
    <row r="348" spans="1:40" ht="39.950000000000003" customHeight="1">
      <c r="A348" s="60" t="s">
        <v>368</v>
      </c>
      <c r="B348" s="57" t="s">
        <v>20</v>
      </c>
      <c r="C348" s="58" t="s">
        <v>20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11">
        <f t="shared" si="7"/>
        <v>0</v>
      </c>
      <c r="T348" s="59" t="s">
        <v>20</v>
      </c>
      <c r="U348" s="14" t="s">
        <v>20</v>
      </c>
      <c r="AN348" s="3">
        <v>800</v>
      </c>
    </row>
    <row r="349" spans="1:40" ht="39.950000000000003" customHeight="1">
      <c r="A349" s="60" t="s">
        <v>369</v>
      </c>
      <c r="B349" s="57" t="s">
        <v>20</v>
      </c>
      <c r="C349" s="58" t="s">
        <v>20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11">
        <f t="shared" si="7"/>
        <v>0</v>
      </c>
      <c r="T349" s="59" t="s">
        <v>20</v>
      </c>
      <c r="U349" s="14" t="s">
        <v>20</v>
      </c>
      <c r="AN349" s="3">
        <v>850</v>
      </c>
    </row>
    <row r="350" spans="1:40" ht="39.950000000000003" customHeight="1">
      <c r="A350" s="60" t="s">
        <v>370</v>
      </c>
      <c r="B350" s="57" t="s">
        <v>20</v>
      </c>
      <c r="C350" s="58" t="s">
        <v>20</v>
      </c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11">
        <f t="shared" si="7"/>
        <v>0</v>
      </c>
      <c r="T350" s="59" t="s">
        <v>20</v>
      </c>
      <c r="U350" s="14" t="s">
        <v>20</v>
      </c>
      <c r="AN350" s="3">
        <v>500</v>
      </c>
    </row>
    <row r="351" spans="1:40" ht="39.950000000000003" customHeight="1">
      <c r="A351" s="60" t="s">
        <v>371</v>
      </c>
      <c r="B351" s="57" t="s">
        <v>20</v>
      </c>
      <c r="C351" s="58" t="s">
        <v>20</v>
      </c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11">
        <f t="shared" si="7"/>
        <v>0</v>
      </c>
      <c r="T351" s="59" t="s">
        <v>20</v>
      </c>
      <c r="U351" s="14" t="s">
        <v>20</v>
      </c>
      <c r="AN351" s="3">
        <v>550</v>
      </c>
    </row>
    <row r="352" spans="1:40" ht="39.950000000000003" customHeight="1">
      <c r="A352" s="60" t="s">
        <v>372</v>
      </c>
      <c r="B352" s="57" t="s">
        <v>20</v>
      </c>
      <c r="C352" s="58" t="s">
        <v>20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11">
        <f t="shared" si="7"/>
        <v>0</v>
      </c>
      <c r="T352" s="59" t="s">
        <v>20</v>
      </c>
      <c r="U352" s="14" t="s">
        <v>20</v>
      </c>
      <c r="AN352" s="3">
        <v>600</v>
      </c>
    </row>
    <row r="353" spans="1:40" ht="39.950000000000003" customHeight="1">
      <c r="A353" s="60" t="s">
        <v>373</v>
      </c>
      <c r="B353" s="57" t="s">
        <v>20</v>
      </c>
      <c r="C353" s="58" t="s">
        <v>20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11">
        <f t="shared" si="7"/>
        <v>0</v>
      </c>
      <c r="T353" s="59" t="s">
        <v>20</v>
      </c>
      <c r="U353" s="14" t="s">
        <v>20</v>
      </c>
      <c r="AN353" s="3">
        <v>650</v>
      </c>
    </row>
    <row r="354" spans="1:40" ht="39.950000000000003" customHeight="1">
      <c r="A354" s="60" t="s">
        <v>374</v>
      </c>
      <c r="B354" s="57" t="s">
        <v>20</v>
      </c>
      <c r="C354" s="58" t="s">
        <v>20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11">
        <f t="shared" si="7"/>
        <v>0</v>
      </c>
      <c r="T354" s="59" t="s">
        <v>20</v>
      </c>
      <c r="U354" s="14" t="s">
        <v>20</v>
      </c>
      <c r="AN354" s="3">
        <v>700</v>
      </c>
    </row>
    <row r="355" spans="1:40" ht="39.950000000000003" customHeight="1">
      <c r="A355" s="60" t="s">
        <v>375</v>
      </c>
      <c r="B355" s="57" t="s">
        <v>20</v>
      </c>
      <c r="C355" s="58" t="s">
        <v>20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11">
        <f t="shared" si="7"/>
        <v>0</v>
      </c>
      <c r="T355" s="59" t="s">
        <v>20</v>
      </c>
      <c r="U355" s="14" t="s">
        <v>20</v>
      </c>
      <c r="AN355" s="3">
        <v>750</v>
      </c>
    </row>
    <row r="356" spans="1:40" ht="39.950000000000003" customHeight="1">
      <c r="A356" s="60" t="s">
        <v>376</v>
      </c>
      <c r="B356" s="57" t="s">
        <v>20</v>
      </c>
      <c r="C356" s="58" t="s">
        <v>20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11">
        <f t="shared" si="7"/>
        <v>0</v>
      </c>
      <c r="T356" s="59" t="s">
        <v>20</v>
      </c>
      <c r="U356" s="14" t="s">
        <v>20</v>
      </c>
      <c r="AN356" s="3">
        <v>800</v>
      </c>
    </row>
    <row r="357" spans="1:40" ht="39.950000000000003" customHeight="1">
      <c r="A357" s="60" t="s">
        <v>377</v>
      </c>
      <c r="B357" s="57" t="s">
        <v>20</v>
      </c>
      <c r="C357" s="58" t="s">
        <v>20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11">
        <f t="shared" si="7"/>
        <v>0</v>
      </c>
      <c r="T357" s="59" t="s">
        <v>20</v>
      </c>
      <c r="U357" s="14" t="s">
        <v>20</v>
      </c>
      <c r="AN357" s="3">
        <v>850</v>
      </c>
    </row>
    <row r="358" spans="1:40" ht="39.950000000000003" customHeight="1">
      <c r="A358" s="60" t="s">
        <v>378</v>
      </c>
      <c r="B358" s="57" t="s">
        <v>20</v>
      </c>
      <c r="C358" s="58" t="s">
        <v>20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11">
        <f t="shared" si="7"/>
        <v>0</v>
      </c>
      <c r="T358" s="59" t="s">
        <v>20</v>
      </c>
      <c r="U358" s="14" t="s">
        <v>20</v>
      </c>
      <c r="AN358" s="3">
        <v>400</v>
      </c>
    </row>
    <row r="359" spans="1:40" ht="39.950000000000003" customHeight="1">
      <c r="A359" s="60" t="s">
        <v>379</v>
      </c>
      <c r="B359" s="57" t="s">
        <v>20</v>
      </c>
      <c r="C359" s="58" t="s">
        <v>20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11">
        <f t="shared" si="7"/>
        <v>0</v>
      </c>
      <c r="T359" s="59" t="s">
        <v>20</v>
      </c>
      <c r="U359" s="14" t="s">
        <v>20</v>
      </c>
      <c r="AN359" s="3">
        <v>450</v>
      </c>
    </row>
    <row r="360" spans="1:40" ht="39.950000000000003" customHeight="1">
      <c r="A360" s="60" t="s">
        <v>380</v>
      </c>
      <c r="B360" s="57" t="s">
        <v>20</v>
      </c>
      <c r="C360" s="58" t="s">
        <v>20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11">
        <f t="shared" si="7"/>
        <v>0</v>
      </c>
      <c r="T360" s="59" t="s">
        <v>20</v>
      </c>
      <c r="U360" s="14" t="s">
        <v>20</v>
      </c>
      <c r="AN360" s="3">
        <v>500</v>
      </c>
    </row>
    <row r="361" spans="1:40" ht="39.950000000000003" customHeight="1">
      <c r="A361" s="60" t="s">
        <v>381</v>
      </c>
      <c r="B361" s="57" t="s">
        <v>20</v>
      </c>
      <c r="C361" s="58" t="s">
        <v>20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11">
        <f t="shared" si="7"/>
        <v>0</v>
      </c>
      <c r="T361" s="59" t="s">
        <v>20</v>
      </c>
      <c r="U361" s="14" t="s">
        <v>20</v>
      </c>
      <c r="AN361" s="3">
        <v>550</v>
      </c>
    </row>
    <row r="362" spans="1:40" ht="39.950000000000003" customHeight="1">
      <c r="A362" s="60" t="s">
        <v>382</v>
      </c>
      <c r="B362" s="57" t="s">
        <v>20</v>
      </c>
      <c r="C362" s="58" t="s">
        <v>20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11">
        <f t="shared" si="7"/>
        <v>0</v>
      </c>
      <c r="T362" s="59" t="s">
        <v>20</v>
      </c>
      <c r="U362" s="14" t="s">
        <v>20</v>
      </c>
      <c r="AN362" s="3">
        <v>600</v>
      </c>
    </row>
    <row r="363" spans="1:40" ht="39.950000000000003" customHeight="1">
      <c r="A363" s="60" t="s">
        <v>383</v>
      </c>
      <c r="B363" s="57" t="s">
        <v>20</v>
      </c>
      <c r="C363" s="58" t="s">
        <v>20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11">
        <f t="shared" si="7"/>
        <v>0</v>
      </c>
      <c r="T363" s="59" t="s">
        <v>20</v>
      </c>
      <c r="U363" s="14" t="s">
        <v>20</v>
      </c>
      <c r="AN363" s="3">
        <v>650</v>
      </c>
    </row>
    <row r="364" spans="1:40" ht="39.950000000000003" customHeight="1">
      <c r="A364" s="60" t="s">
        <v>384</v>
      </c>
      <c r="B364" s="57" t="s">
        <v>20</v>
      </c>
      <c r="C364" s="58" t="s">
        <v>20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11">
        <f t="shared" si="7"/>
        <v>0</v>
      </c>
      <c r="T364" s="59" t="s">
        <v>20</v>
      </c>
      <c r="U364" s="14" t="s">
        <v>20</v>
      </c>
      <c r="AN364" s="3">
        <v>700</v>
      </c>
    </row>
    <row r="365" spans="1:40" ht="39.950000000000003" customHeight="1">
      <c r="A365" s="60" t="s">
        <v>385</v>
      </c>
      <c r="B365" s="57" t="s">
        <v>20</v>
      </c>
      <c r="C365" s="58" t="s">
        <v>20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11">
        <f t="shared" si="7"/>
        <v>0</v>
      </c>
      <c r="T365" s="59" t="s">
        <v>20</v>
      </c>
      <c r="U365" s="14" t="s">
        <v>20</v>
      </c>
      <c r="AN365" s="3">
        <v>750</v>
      </c>
    </row>
    <row r="366" spans="1:40" ht="39.950000000000003" customHeight="1">
      <c r="A366" s="60" t="s">
        <v>386</v>
      </c>
      <c r="B366" s="57" t="s">
        <v>20</v>
      </c>
      <c r="C366" s="58" t="s">
        <v>20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11">
        <f t="shared" si="7"/>
        <v>0</v>
      </c>
      <c r="T366" s="59" t="s">
        <v>20</v>
      </c>
      <c r="U366" s="14" t="s">
        <v>20</v>
      </c>
      <c r="AN366" s="3">
        <v>800</v>
      </c>
    </row>
    <row r="367" spans="1:40" ht="39.950000000000003" customHeight="1">
      <c r="A367" s="60" t="s">
        <v>387</v>
      </c>
      <c r="B367" s="57" t="s">
        <v>20</v>
      </c>
      <c r="C367" s="58" t="s">
        <v>20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11">
        <f t="shared" si="7"/>
        <v>0</v>
      </c>
      <c r="T367" s="59" t="s">
        <v>20</v>
      </c>
      <c r="U367" s="14" t="s">
        <v>20</v>
      </c>
      <c r="AN367" s="3">
        <v>850</v>
      </c>
    </row>
    <row r="368" spans="1:40" ht="39.950000000000003" customHeight="1">
      <c r="A368" s="60" t="s">
        <v>388</v>
      </c>
      <c r="B368" s="57" t="s">
        <v>20</v>
      </c>
      <c r="C368" s="58" t="s">
        <v>20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11">
        <f t="shared" si="7"/>
        <v>0</v>
      </c>
      <c r="T368" s="59" t="s">
        <v>20</v>
      </c>
      <c r="U368" s="14" t="s">
        <v>20</v>
      </c>
      <c r="AN368" s="3">
        <v>500</v>
      </c>
    </row>
    <row r="369" spans="1:40" ht="39.950000000000003" customHeight="1">
      <c r="A369" s="60" t="s">
        <v>389</v>
      </c>
      <c r="B369" s="57" t="s">
        <v>20</v>
      </c>
      <c r="C369" s="58" t="s">
        <v>20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11">
        <f t="shared" si="7"/>
        <v>0</v>
      </c>
      <c r="T369" s="59" t="s">
        <v>20</v>
      </c>
      <c r="U369" s="14" t="s">
        <v>20</v>
      </c>
      <c r="AN369" s="3">
        <v>550</v>
      </c>
    </row>
    <row r="370" spans="1:40" ht="39.950000000000003" customHeight="1">
      <c r="A370" s="60" t="s">
        <v>390</v>
      </c>
      <c r="B370" s="57" t="s">
        <v>20</v>
      </c>
      <c r="C370" s="58" t="s">
        <v>20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11">
        <f t="shared" si="7"/>
        <v>0</v>
      </c>
      <c r="T370" s="59" t="s">
        <v>20</v>
      </c>
      <c r="U370" s="14" t="s">
        <v>20</v>
      </c>
      <c r="AN370" s="3">
        <v>600</v>
      </c>
    </row>
    <row r="371" spans="1:40" ht="39.950000000000003" customHeight="1">
      <c r="A371" s="60" t="s">
        <v>391</v>
      </c>
      <c r="B371" s="57" t="s">
        <v>20</v>
      </c>
      <c r="C371" s="58" t="s">
        <v>20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11">
        <f t="shared" si="7"/>
        <v>0</v>
      </c>
      <c r="T371" s="59" t="s">
        <v>20</v>
      </c>
      <c r="U371" s="14" t="s">
        <v>20</v>
      </c>
      <c r="AN371" s="3">
        <v>650</v>
      </c>
    </row>
    <row r="372" spans="1:40" ht="39.950000000000003" customHeight="1">
      <c r="A372" s="60" t="s">
        <v>392</v>
      </c>
      <c r="B372" s="57" t="s">
        <v>20</v>
      </c>
      <c r="C372" s="58" t="s">
        <v>20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11">
        <f t="shared" si="7"/>
        <v>0</v>
      </c>
      <c r="T372" s="59" t="s">
        <v>20</v>
      </c>
      <c r="U372" s="14" t="s">
        <v>20</v>
      </c>
      <c r="AN372" s="3">
        <v>700</v>
      </c>
    </row>
    <row r="373" spans="1:40" ht="39.950000000000003" customHeight="1">
      <c r="A373" s="60" t="s">
        <v>393</v>
      </c>
      <c r="B373" s="57" t="s">
        <v>20</v>
      </c>
      <c r="C373" s="58" t="s">
        <v>20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11">
        <f t="shared" si="7"/>
        <v>0</v>
      </c>
      <c r="T373" s="59" t="s">
        <v>20</v>
      </c>
      <c r="U373" s="14" t="s">
        <v>20</v>
      </c>
      <c r="AN373" s="3">
        <v>750</v>
      </c>
    </row>
    <row r="374" spans="1:40" ht="39.950000000000003" customHeight="1">
      <c r="A374" s="60" t="s">
        <v>394</v>
      </c>
      <c r="B374" s="57" t="s">
        <v>20</v>
      </c>
      <c r="C374" s="58" t="s">
        <v>20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11">
        <f t="shared" si="7"/>
        <v>0</v>
      </c>
      <c r="T374" s="59" t="s">
        <v>20</v>
      </c>
      <c r="U374" s="14" t="s">
        <v>20</v>
      </c>
      <c r="AN374" s="3">
        <v>800</v>
      </c>
    </row>
    <row r="375" spans="1:40" ht="39.950000000000003" customHeight="1">
      <c r="A375" s="60" t="s">
        <v>395</v>
      </c>
      <c r="B375" s="57" t="s">
        <v>20</v>
      </c>
      <c r="C375" s="58" t="s">
        <v>20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11">
        <f t="shared" si="7"/>
        <v>0</v>
      </c>
      <c r="T375" s="59" t="s">
        <v>20</v>
      </c>
      <c r="U375" s="14" t="s">
        <v>20</v>
      </c>
      <c r="AN375" s="3">
        <v>500</v>
      </c>
    </row>
    <row r="376" spans="1:40" ht="39.950000000000003" customHeight="1">
      <c r="A376" s="60" t="s">
        <v>396</v>
      </c>
      <c r="B376" s="57" t="s">
        <v>20</v>
      </c>
      <c r="C376" s="58" t="s">
        <v>20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11">
        <f t="shared" si="7"/>
        <v>0</v>
      </c>
      <c r="T376" s="59" t="s">
        <v>20</v>
      </c>
      <c r="U376" s="14" t="s">
        <v>20</v>
      </c>
      <c r="AN376" s="3">
        <v>550</v>
      </c>
    </row>
    <row r="377" spans="1:40" ht="39.950000000000003" customHeight="1">
      <c r="A377" s="60" t="s">
        <v>397</v>
      </c>
      <c r="B377" s="57" t="s">
        <v>20</v>
      </c>
      <c r="C377" s="58" t="s">
        <v>20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11">
        <f t="shared" si="7"/>
        <v>0</v>
      </c>
      <c r="T377" s="59" t="s">
        <v>20</v>
      </c>
      <c r="U377" s="14" t="s">
        <v>20</v>
      </c>
      <c r="AN377" s="3">
        <v>600</v>
      </c>
    </row>
    <row r="378" spans="1:40" ht="39.950000000000003" customHeight="1">
      <c r="A378" s="60" t="s">
        <v>398</v>
      </c>
      <c r="B378" s="57" t="s">
        <v>20</v>
      </c>
      <c r="C378" s="58" t="s">
        <v>20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11">
        <f t="shared" si="7"/>
        <v>0</v>
      </c>
      <c r="T378" s="59" t="s">
        <v>20</v>
      </c>
      <c r="U378" s="14" t="s">
        <v>20</v>
      </c>
      <c r="AN378" s="3">
        <v>650</v>
      </c>
    </row>
    <row r="379" spans="1:40" ht="39.950000000000003" customHeight="1">
      <c r="A379" s="60" t="s">
        <v>399</v>
      </c>
      <c r="B379" s="57" t="s">
        <v>20</v>
      </c>
      <c r="C379" s="58" t="s">
        <v>20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11">
        <f t="shared" si="7"/>
        <v>0</v>
      </c>
      <c r="T379" s="59" t="s">
        <v>20</v>
      </c>
      <c r="U379" s="14" t="s">
        <v>20</v>
      </c>
      <c r="AN379" s="3">
        <v>700</v>
      </c>
    </row>
    <row r="380" spans="1:40" ht="39.950000000000003" customHeight="1">
      <c r="A380" s="60" t="s">
        <v>400</v>
      </c>
      <c r="B380" s="57" t="s">
        <v>20</v>
      </c>
      <c r="C380" s="58" t="s">
        <v>20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11">
        <f t="shared" si="7"/>
        <v>0</v>
      </c>
      <c r="T380" s="59" t="s">
        <v>20</v>
      </c>
      <c r="U380" s="14" t="s">
        <v>20</v>
      </c>
      <c r="AN380" s="3">
        <v>750</v>
      </c>
    </row>
    <row r="381" spans="1:40" ht="39.950000000000003" customHeight="1">
      <c r="A381" s="60" t="s">
        <v>401</v>
      </c>
      <c r="B381" s="57" t="s">
        <v>20</v>
      </c>
      <c r="C381" s="58" t="s">
        <v>20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11">
        <f t="shared" si="7"/>
        <v>0</v>
      </c>
      <c r="T381" s="59" t="s">
        <v>20</v>
      </c>
      <c r="U381" s="14" t="s">
        <v>20</v>
      </c>
      <c r="AN381" s="3">
        <v>800</v>
      </c>
    </row>
    <row r="382" spans="1:40" ht="39.950000000000003" customHeight="1">
      <c r="A382" s="60" t="s">
        <v>402</v>
      </c>
      <c r="B382" s="57" t="s">
        <v>20</v>
      </c>
      <c r="C382" s="58" t="s">
        <v>20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11">
        <f t="shared" si="7"/>
        <v>0</v>
      </c>
      <c r="T382" s="59" t="s">
        <v>20</v>
      </c>
      <c r="U382" s="14" t="s">
        <v>20</v>
      </c>
      <c r="AN382" s="3">
        <v>850</v>
      </c>
    </row>
    <row r="383" spans="1:40" ht="39.950000000000003" customHeight="1">
      <c r="A383" s="60" t="s">
        <v>403</v>
      </c>
      <c r="B383" s="57" t="s">
        <v>20</v>
      </c>
      <c r="C383" s="58" t="s">
        <v>20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11">
        <f t="shared" si="7"/>
        <v>0</v>
      </c>
      <c r="T383" s="59" t="s">
        <v>20</v>
      </c>
      <c r="U383" s="14" t="s">
        <v>20</v>
      </c>
      <c r="AN383" s="3">
        <v>500</v>
      </c>
    </row>
    <row r="384" spans="1:40" ht="39.950000000000003" customHeight="1">
      <c r="A384" s="60" t="s">
        <v>404</v>
      </c>
      <c r="B384" s="57" t="s">
        <v>20</v>
      </c>
      <c r="C384" s="58" t="s">
        <v>20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11">
        <f t="shared" si="7"/>
        <v>0</v>
      </c>
      <c r="T384" s="59" t="s">
        <v>20</v>
      </c>
      <c r="U384" s="14" t="s">
        <v>20</v>
      </c>
      <c r="AN384" s="3">
        <v>550</v>
      </c>
    </row>
    <row r="385" spans="1:40" ht="39.950000000000003" customHeight="1">
      <c r="A385" s="60" t="s">
        <v>405</v>
      </c>
      <c r="B385" s="57" t="s">
        <v>20</v>
      </c>
      <c r="C385" s="58" t="s">
        <v>20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11">
        <f t="shared" si="7"/>
        <v>0</v>
      </c>
      <c r="T385" s="59" t="s">
        <v>20</v>
      </c>
      <c r="U385" s="14" t="s">
        <v>20</v>
      </c>
      <c r="AN385" s="3">
        <v>600</v>
      </c>
    </row>
    <row r="386" spans="1:40" ht="39.950000000000003" customHeight="1">
      <c r="A386" s="60" t="s">
        <v>406</v>
      </c>
      <c r="B386" s="57" t="s">
        <v>20</v>
      </c>
      <c r="C386" s="58" t="s">
        <v>20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11">
        <f t="shared" si="7"/>
        <v>0</v>
      </c>
      <c r="T386" s="59" t="s">
        <v>20</v>
      </c>
      <c r="U386" s="14" t="s">
        <v>20</v>
      </c>
      <c r="AN386" s="3">
        <v>650</v>
      </c>
    </row>
    <row r="387" spans="1:40" ht="39.950000000000003" customHeight="1">
      <c r="A387" s="60" t="s">
        <v>407</v>
      </c>
      <c r="B387" s="57" t="s">
        <v>20</v>
      </c>
      <c r="C387" s="58" t="s">
        <v>20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11">
        <f t="shared" si="7"/>
        <v>0</v>
      </c>
      <c r="T387" s="59" t="s">
        <v>20</v>
      </c>
      <c r="U387" s="14" t="s">
        <v>20</v>
      </c>
      <c r="AN387" s="3">
        <v>700</v>
      </c>
    </row>
    <row r="388" spans="1:40" ht="39.950000000000003" customHeight="1">
      <c r="A388" s="60" t="s">
        <v>408</v>
      </c>
      <c r="B388" s="57" t="s">
        <v>20</v>
      </c>
      <c r="C388" s="58" t="s">
        <v>20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11">
        <f t="shared" si="7"/>
        <v>0</v>
      </c>
      <c r="T388" s="59" t="s">
        <v>20</v>
      </c>
      <c r="U388" s="14" t="s">
        <v>20</v>
      </c>
      <c r="AN388" s="3">
        <v>750</v>
      </c>
    </row>
    <row r="389" spans="1:40" ht="39.950000000000003" customHeight="1">
      <c r="A389" s="60" t="s">
        <v>409</v>
      </c>
      <c r="B389" s="57" t="s">
        <v>20</v>
      </c>
      <c r="C389" s="58" t="s">
        <v>20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11">
        <f t="shared" si="7"/>
        <v>0</v>
      </c>
      <c r="T389" s="59" t="s">
        <v>20</v>
      </c>
      <c r="U389" s="14" t="s">
        <v>20</v>
      </c>
      <c r="AN389" s="3">
        <v>800</v>
      </c>
    </row>
    <row r="390" spans="1:40" ht="39.950000000000003" customHeight="1">
      <c r="A390" s="60" t="s">
        <v>410</v>
      </c>
      <c r="B390" s="57" t="s">
        <v>20</v>
      </c>
      <c r="C390" s="58" t="s">
        <v>20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11">
        <f t="shared" si="7"/>
        <v>0</v>
      </c>
      <c r="T390" s="59" t="s">
        <v>20</v>
      </c>
      <c r="U390" s="14" t="s">
        <v>20</v>
      </c>
      <c r="AN390" s="3">
        <v>850</v>
      </c>
    </row>
    <row r="391" spans="1:40" ht="39.950000000000003" customHeight="1">
      <c r="A391" s="60" t="s">
        <v>411</v>
      </c>
      <c r="B391" s="57" t="s">
        <v>20</v>
      </c>
      <c r="C391" s="58" t="s">
        <v>20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11">
        <f t="shared" si="7"/>
        <v>0</v>
      </c>
      <c r="T391" s="59" t="s">
        <v>20</v>
      </c>
      <c r="U391" s="14" t="s">
        <v>20</v>
      </c>
      <c r="AN391" s="3">
        <v>400</v>
      </c>
    </row>
    <row r="392" spans="1:40" ht="39.950000000000003" customHeight="1">
      <c r="A392" s="60" t="s">
        <v>412</v>
      </c>
      <c r="B392" s="57" t="s">
        <v>20</v>
      </c>
      <c r="C392" s="58" t="s">
        <v>20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11">
        <f t="shared" si="7"/>
        <v>0</v>
      </c>
      <c r="T392" s="59" t="s">
        <v>20</v>
      </c>
      <c r="U392" s="14" t="s">
        <v>20</v>
      </c>
      <c r="AN392" s="3">
        <v>450</v>
      </c>
    </row>
    <row r="393" spans="1:40" ht="39.950000000000003" customHeight="1">
      <c r="A393" s="60" t="s">
        <v>413</v>
      </c>
      <c r="B393" s="57" t="s">
        <v>20</v>
      </c>
      <c r="C393" s="58" t="s">
        <v>20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11">
        <f t="shared" si="7"/>
        <v>0</v>
      </c>
      <c r="T393" s="59" t="s">
        <v>20</v>
      </c>
      <c r="U393" s="14" t="s">
        <v>20</v>
      </c>
      <c r="AN393" s="3">
        <v>500</v>
      </c>
    </row>
    <row r="394" spans="1:40" ht="39.950000000000003" customHeight="1">
      <c r="A394" s="60" t="s">
        <v>414</v>
      </c>
      <c r="B394" s="57" t="s">
        <v>20</v>
      </c>
      <c r="C394" s="58" t="s">
        <v>20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11">
        <f t="shared" si="7"/>
        <v>0</v>
      </c>
      <c r="T394" s="59" t="s">
        <v>20</v>
      </c>
      <c r="U394" s="14" t="s">
        <v>20</v>
      </c>
      <c r="AN394" s="3">
        <v>550</v>
      </c>
    </row>
    <row r="395" spans="1:40" ht="39.950000000000003" customHeight="1">
      <c r="A395" s="60" t="s">
        <v>415</v>
      </c>
      <c r="B395" s="57" t="s">
        <v>20</v>
      </c>
      <c r="C395" s="58" t="s">
        <v>20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11">
        <f t="shared" si="7"/>
        <v>0</v>
      </c>
      <c r="T395" s="59" t="s">
        <v>20</v>
      </c>
      <c r="U395" s="14" t="s">
        <v>20</v>
      </c>
      <c r="AN395" s="3">
        <v>600</v>
      </c>
    </row>
    <row r="396" spans="1:40" ht="39.950000000000003" customHeight="1">
      <c r="A396" s="60" t="s">
        <v>416</v>
      </c>
      <c r="B396" s="57" t="s">
        <v>20</v>
      </c>
      <c r="C396" s="58" t="s">
        <v>20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11">
        <f t="shared" si="7"/>
        <v>0</v>
      </c>
      <c r="T396" s="59" t="s">
        <v>20</v>
      </c>
      <c r="U396" s="14" t="s">
        <v>20</v>
      </c>
      <c r="AN396" s="3">
        <v>650</v>
      </c>
    </row>
    <row r="397" spans="1:40" ht="39.950000000000003" customHeight="1">
      <c r="A397" s="60" t="s">
        <v>417</v>
      </c>
      <c r="B397" s="57" t="s">
        <v>20</v>
      </c>
      <c r="C397" s="58" t="s">
        <v>20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11">
        <f t="shared" si="7"/>
        <v>0</v>
      </c>
      <c r="T397" s="59" t="s">
        <v>20</v>
      </c>
      <c r="U397" s="14" t="s">
        <v>20</v>
      </c>
      <c r="AN397" s="3">
        <v>700</v>
      </c>
    </row>
    <row r="398" spans="1:40" ht="39.950000000000003" customHeight="1">
      <c r="A398" s="60" t="s">
        <v>418</v>
      </c>
      <c r="B398" s="57" t="s">
        <v>20</v>
      </c>
      <c r="C398" s="58" t="s">
        <v>20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11">
        <f t="shared" si="7"/>
        <v>0</v>
      </c>
      <c r="T398" s="59" t="s">
        <v>20</v>
      </c>
      <c r="U398" s="14" t="s">
        <v>20</v>
      </c>
      <c r="AN398" s="3">
        <v>750</v>
      </c>
    </row>
    <row r="399" spans="1:40" ht="39.950000000000003" customHeight="1">
      <c r="A399" s="60" t="s">
        <v>419</v>
      </c>
      <c r="B399" s="57" t="s">
        <v>20</v>
      </c>
      <c r="C399" s="58" t="s">
        <v>20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11">
        <f t="shared" si="7"/>
        <v>0</v>
      </c>
      <c r="T399" s="59" t="s">
        <v>20</v>
      </c>
      <c r="U399" s="14" t="s">
        <v>20</v>
      </c>
      <c r="AN399" s="3">
        <v>800</v>
      </c>
    </row>
    <row r="400" spans="1:40" ht="39.950000000000003" customHeight="1">
      <c r="A400" s="60" t="s">
        <v>420</v>
      </c>
      <c r="B400" s="57" t="s">
        <v>20</v>
      </c>
      <c r="C400" s="58" t="s">
        <v>20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11">
        <f t="shared" si="7"/>
        <v>0</v>
      </c>
      <c r="T400" s="59" t="s">
        <v>20</v>
      </c>
      <c r="U400" s="14" t="s">
        <v>20</v>
      </c>
      <c r="AN400" s="3">
        <v>850</v>
      </c>
    </row>
    <row r="401" spans="1:40" ht="39.950000000000003" customHeight="1">
      <c r="A401" s="60" t="s">
        <v>421</v>
      </c>
      <c r="B401" s="57" t="s">
        <v>20</v>
      </c>
      <c r="C401" s="58" t="s">
        <v>20</v>
      </c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11">
        <f t="shared" si="7"/>
        <v>0</v>
      </c>
      <c r="T401" s="59" t="s">
        <v>20</v>
      </c>
      <c r="U401" s="14" t="s">
        <v>20</v>
      </c>
      <c r="AN401" s="3">
        <v>500</v>
      </c>
    </row>
    <row r="402" spans="1:40" ht="39.950000000000003" customHeight="1">
      <c r="A402" s="60" t="s">
        <v>422</v>
      </c>
      <c r="B402" s="57" t="s">
        <v>20</v>
      </c>
      <c r="C402" s="58" t="s">
        <v>20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11">
        <f t="shared" si="7"/>
        <v>0</v>
      </c>
      <c r="T402" s="59" t="s">
        <v>20</v>
      </c>
      <c r="U402" s="14" t="s">
        <v>20</v>
      </c>
      <c r="AN402" s="3">
        <v>550</v>
      </c>
    </row>
    <row r="403" spans="1:40" ht="39.950000000000003" customHeight="1">
      <c r="A403" s="60" t="s">
        <v>423</v>
      </c>
      <c r="B403" s="57" t="s">
        <v>20</v>
      </c>
      <c r="C403" s="58" t="s">
        <v>20</v>
      </c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11">
        <f t="shared" ref="S403:S466" si="8">(D403*$D$7)+(E403*$E$7)+(F403*$F$7)+(G403*$G$7)+(H403*$H$7)+(I403*$I$7)+(J403*$J$7)+(K403*$K$7)+(L403*$L$7)+(M403*$M$7)+(N403*$N$7)+(O403*$O$7)+(P403*$P$7)+(Q403*$Q$7)+(R403*$R$7)</f>
        <v>0</v>
      </c>
      <c r="T403" s="59" t="s">
        <v>20</v>
      </c>
      <c r="U403" s="14" t="s">
        <v>20</v>
      </c>
      <c r="AN403" s="3">
        <v>600</v>
      </c>
    </row>
    <row r="404" spans="1:40" ht="39.950000000000003" customHeight="1">
      <c r="A404" s="60" t="s">
        <v>424</v>
      </c>
      <c r="B404" s="57" t="s">
        <v>20</v>
      </c>
      <c r="C404" s="58" t="s">
        <v>20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11">
        <f t="shared" si="8"/>
        <v>0</v>
      </c>
      <c r="T404" s="59" t="s">
        <v>20</v>
      </c>
      <c r="U404" s="14" t="s">
        <v>20</v>
      </c>
      <c r="AN404" s="3">
        <v>650</v>
      </c>
    </row>
    <row r="405" spans="1:40" ht="39.950000000000003" customHeight="1">
      <c r="A405" s="60" t="s">
        <v>425</v>
      </c>
      <c r="B405" s="57" t="s">
        <v>20</v>
      </c>
      <c r="C405" s="58" t="s">
        <v>20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11">
        <f t="shared" si="8"/>
        <v>0</v>
      </c>
      <c r="T405" s="59" t="s">
        <v>20</v>
      </c>
      <c r="U405" s="14" t="s">
        <v>20</v>
      </c>
      <c r="AN405" s="3">
        <v>700</v>
      </c>
    </row>
    <row r="406" spans="1:40" ht="39.950000000000003" customHeight="1">
      <c r="A406" s="60" t="s">
        <v>426</v>
      </c>
      <c r="B406" s="57" t="s">
        <v>20</v>
      </c>
      <c r="C406" s="58" t="s">
        <v>20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11">
        <f t="shared" si="8"/>
        <v>0</v>
      </c>
      <c r="T406" s="59" t="s">
        <v>20</v>
      </c>
      <c r="U406" s="14" t="s">
        <v>20</v>
      </c>
      <c r="AN406" s="3">
        <v>750</v>
      </c>
    </row>
    <row r="407" spans="1:40" ht="39.950000000000003" customHeight="1">
      <c r="A407" s="60" t="s">
        <v>427</v>
      </c>
      <c r="B407" s="57" t="s">
        <v>20</v>
      </c>
      <c r="C407" s="58" t="s">
        <v>20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11">
        <f t="shared" si="8"/>
        <v>0</v>
      </c>
      <c r="T407" s="59" t="s">
        <v>20</v>
      </c>
      <c r="U407" s="14" t="s">
        <v>20</v>
      </c>
      <c r="AN407" s="3">
        <v>800</v>
      </c>
    </row>
    <row r="408" spans="1:40" ht="39.950000000000003" customHeight="1">
      <c r="A408" s="60" t="s">
        <v>428</v>
      </c>
      <c r="B408" s="57" t="s">
        <v>20</v>
      </c>
      <c r="C408" s="58" t="s">
        <v>20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11">
        <f t="shared" si="8"/>
        <v>0</v>
      </c>
      <c r="T408" s="59" t="s">
        <v>20</v>
      </c>
      <c r="U408" s="14" t="s">
        <v>20</v>
      </c>
      <c r="AN408" s="3">
        <v>500</v>
      </c>
    </row>
    <row r="409" spans="1:40" ht="39.950000000000003" customHeight="1">
      <c r="A409" s="60" t="s">
        <v>429</v>
      </c>
      <c r="B409" s="57" t="s">
        <v>20</v>
      </c>
      <c r="C409" s="58" t="s">
        <v>20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11">
        <f t="shared" si="8"/>
        <v>0</v>
      </c>
      <c r="T409" s="59" t="s">
        <v>20</v>
      </c>
      <c r="U409" s="14" t="s">
        <v>20</v>
      </c>
      <c r="AN409" s="3">
        <v>550</v>
      </c>
    </row>
    <row r="410" spans="1:40" ht="39.950000000000003" customHeight="1">
      <c r="A410" s="60" t="s">
        <v>430</v>
      </c>
      <c r="B410" s="57" t="s">
        <v>20</v>
      </c>
      <c r="C410" s="58" t="s">
        <v>20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11">
        <f t="shared" si="8"/>
        <v>0</v>
      </c>
      <c r="T410" s="59" t="s">
        <v>20</v>
      </c>
      <c r="U410" s="14" t="s">
        <v>20</v>
      </c>
      <c r="AN410" s="3">
        <v>600</v>
      </c>
    </row>
    <row r="411" spans="1:40" ht="39.950000000000003" customHeight="1">
      <c r="A411" s="60" t="s">
        <v>431</v>
      </c>
      <c r="B411" s="57" t="s">
        <v>20</v>
      </c>
      <c r="C411" s="58" t="s">
        <v>20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11">
        <f t="shared" si="8"/>
        <v>0</v>
      </c>
      <c r="T411" s="59" t="s">
        <v>20</v>
      </c>
      <c r="U411" s="14" t="s">
        <v>20</v>
      </c>
      <c r="AN411" s="3">
        <v>650</v>
      </c>
    </row>
    <row r="412" spans="1:40" ht="39.950000000000003" customHeight="1">
      <c r="A412" s="60" t="s">
        <v>432</v>
      </c>
      <c r="B412" s="57" t="s">
        <v>20</v>
      </c>
      <c r="C412" s="58" t="s">
        <v>20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11">
        <f t="shared" si="8"/>
        <v>0</v>
      </c>
      <c r="T412" s="59" t="s">
        <v>20</v>
      </c>
      <c r="U412" s="14" t="s">
        <v>20</v>
      </c>
      <c r="AN412" s="3">
        <v>700</v>
      </c>
    </row>
    <row r="413" spans="1:40" ht="39.950000000000003" customHeight="1">
      <c r="A413" s="60" t="s">
        <v>433</v>
      </c>
      <c r="B413" s="57" t="s">
        <v>20</v>
      </c>
      <c r="C413" s="58" t="s">
        <v>20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11">
        <f t="shared" si="8"/>
        <v>0</v>
      </c>
      <c r="T413" s="59" t="s">
        <v>20</v>
      </c>
      <c r="U413" s="14" t="s">
        <v>20</v>
      </c>
      <c r="AN413" s="3">
        <v>750</v>
      </c>
    </row>
    <row r="414" spans="1:40" ht="39.950000000000003" customHeight="1">
      <c r="A414" s="60" t="s">
        <v>434</v>
      </c>
      <c r="B414" s="57" t="s">
        <v>20</v>
      </c>
      <c r="C414" s="58" t="s">
        <v>20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11">
        <f t="shared" si="8"/>
        <v>0</v>
      </c>
      <c r="T414" s="59" t="s">
        <v>20</v>
      </c>
      <c r="U414" s="14" t="s">
        <v>20</v>
      </c>
      <c r="AN414" s="3">
        <v>800</v>
      </c>
    </row>
    <row r="415" spans="1:40" ht="39.950000000000003" customHeight="1">
      <c r="A415" s="60" t="s">
        <v>435</v>
      </c>
      <c r="B415" s="57" t="s">
        <v>20</v>
      </c>
      <c r="C415" s="58" t="s">
        <v>20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11">
        <f t="shared" si="8"/>
        <v>0</v>
      </c>
      <c r="T415" s="59" t="s">
        <v>20</v>
      </c>
      <c r="U415" s="14" t="s">
        <v>20</v>
      </c>
      <c r="AN415" s="3">
        <v>850</v>
      </c>
    </row>
    <row r="416" spans="1:40" ht="39.950000000000003" customHeight="1">
      <c r="A416" s="60" t="s">
        <v>436</v>
      </c>
      <c r="B416" s="57" t="s">
        <v>20</v>
      </c>
      <c r="C416" s="58" t="s">
        <v>20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11">
        <f t="shared" si="8"/>
        <v>0</v>
      </c>
      <c r="T416" s="59" t="s">
        <v>20</v>
      </c>
      <c r="U416" s="14" t="s">
        <v>20</v>
      </c>
      <c r="AN416" s="3">
        <v>500</v>
      </c>
    </row>
    <row r="417" spans="1:40" ht="39.950000000000003" customHeight="1">
      <c r="A417" s="60" t="s">
        <v>437</v>
      </c>
      <c r="B417" s="57" t="s">
        <v>20</v>
      </c>
      <c r="C417" s="58" t="s">
        <v>20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11">
        <f t="shared" si="8"/>
        <v>0</v>
      </c>
      <c r="T417" s="59" t="s">
        <v>20</v>
      </c>
      <c r="U417" s="14" t="s">
        <v>20</v>
      </c>
      <c r="AN417" s="3">
        <v>550</v>
      </c>
    </row>
    <row r="418" spans="1:40" ht="39.950000000000003" customHeight="1">
      <c r="A418" s="60" t="s">
        <v>438</v>
      </c>
      <c r="B418" s="57" t="s">
        <v>20</v>
      </c>
      <c r="C418" s="58" t="s">
        <v>20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11">
        <f t="shared" si="8"/>
        <v>0</v>
      </c>
      <c r="T418" s="59" t="s">
        <v>20</v>
      </c>
      <c r="U418" s="14" t="s">
        <v>20</v>
      </c>
      <c r="AN418" s="3">
        <v>600</v>
      </c>
    </row>
    <row r="419" spans="1:40" ht="39.950000000000003" customHeight="1">
      <c r="A419" s="60" t="s">
        <v>439</v>
      </c>
      <c r="B419" s="57" t="s">
        <v>20</v>
      </c>
      <c r="C419" s="58" t="s">
        <v>20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11">
        <f t="shared" si="8"/>
        <v>0</v>
      </c>
      <c r="T419" s="59" t="s">
        <v>20</v>
      </c>
      <c r="U419" s="14" t="s">
        <v>20</v>
      </c>
      <c r="AN419" s="3">
        <v>650</v>
      </c>
    </row>
    <row r="420" spans="1:40" ht="39.950000000000003" customHeight="1">
      <c r="A420" s="60" t="s">
        <v>440</v>
      </c>
      <c r="B420" s="57" t="s">
        <v>20</v>
      </c>
      <c r="C420" s="58" t="s">
        <v>20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11">
        <f t="shared" si="8"/>
        <v>0</v>
      </c>
      <c r="T420" s="59" t="s">
        <v>20</v>
      </c>
      <c r="U420" s="14" t="s">
        <v>20</v>
      </c>
      <c r="AN420" s="3">
        <v>700</v>
      </c>
    </row>
    <row r="421" spans="1:40" ht="39.950000000000003" customHeight="1">
      <c r="A421" s="60" t="s">
        <v>441</v>
      </c>
      <c r="B421" s="57" t="s">
        <v>20</v>
      </c>
      <c r="C421" s="58" t="s">
        <v>20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11">
        <f t="shared" si="8"/>
        <v>0</v>
      </c>
      <c r="T421" s="59" t="s">
        <v>20</v>
      </c>
      <c r="U421" s="14" t="s">
        <v>20</v>
      </c>
      <c r="AN421" s="3">
        <v>750</v>
      </c>
    </row>
    <row r="422" spans="1:40" ht="39.950000000000003" customHeight="1">
      <c r="A422" s="60" t="s">
        <v>442</v>
      </c>
      <c r="B422" s="57" t="s">
        <v>20</v>
      </c>
      <c r="C422" s="58" t="s">
        <v>20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11">
        <f t="shared" si="8"/>
        <v>0</v>
      </c>
      <c r="T422" s="59" t="s">
        <v>20</v>
      </c>
      <c r="U422" s="14" t="s">
        <v>20</v>
      </c>
      <c r="AN422" s="3">
        <v>800</v>
      </c>
    </row>
    <row r="423" spans="1:40" ht="39.950000000000003" customHeight="1">
      <c r="A423" s="60" t="s">
        <v>443</v>
      </c>
      <c r="B423" s="57" t="s">
        <v>20</v>
      </c>
      <c r="C423" s="58" t="s">
        <v>20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11">
        <f t="shared" si="8"/>
        <v>0</v>
      </c>
      <c r="T423" s="59" t="s">
        <v>20</v>
      </c>
      <c r="U423" s="14" t="s">
        <v>20</v>
      </c>
      <c r="AN423" s="3">
        <v>850</v>
      </c>
    </row>
    <row r="424" spans="1:40" ht="39.950000000000003" customHeight="1">
      <c r="A424" s="60" t="s">
        <v>444</v>
      </c>
      <c r="B424" s="57" t="s">
        <v>20</v>
      </c>
      <c r="C424" s="58" t="s">
        <v>20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11">
        <f t="shared" si="8"/>
        <v>0</v>
      </c>
      <c r="T424" s="59" t="s">
        <v>20</v>
      </c>
      <c r="U424" s="14" t="s">
        <v>20</v>
      </c>
      <c r="AN424" s="3">
        <v>400</v>
      </c>
    </row>
    <row r="425" spans="1:40" ht="39.950000000000003" customHeight="1">
      <c r="A425" s="60" t="s">
        <v>445</v>
      </c>
      <c r="B425" s="57" t="s">
        <v>20</v>
      </c>
      <c r="C425" s="58" t="s">
        <v>20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11">
        <f t="shared" si="8"/>
        <v>0</v>
      </c>
      <c r="T425" s="59" t="s">
        <v>20</v>
      </c>
      <c r="U425" s="14" t="s">
        <v>20</v>
      </c>
      <c r="AN425" s="3">
        <v>450</v>
      </c>
    </row>
    <row r="426" spans="1:40" ht="39.950000000000003" customHeight="1">
      <c r="A426" s="60" t="s">
        <v>446</v>
      </c>
      <c r="B426" s="57" t="s">
        <v>20</v>
      </c>
      <c r="C426" s="58" t="s">
        <v>20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11">
        <f t="shared" si="8"/>
        <v>0</v>
      </c>
      <c r="T426" s="59" t="s">
        <v>20</v>
      </c>
      <c r="U426" s="14" t="s">
        <v>20</v>
      </c>
      <c r="AN426" s="3">
        <v>500</v>
      </c>
    </row>
    <row r="427" spans="1:40" ht="39.950000000000003" customHeight="1">
      <c r="A427" s="60" t="s">
        <v>447</v>
      </c>
      <c r="B427" s="57" t="s">
        <v>20</v>
      </c>
      <c r="C427" s="58" t="s">
        <v>20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11">
        <f t="shared" si="8"/>
        <v>0</v>
      </c>
      <c r="T427" s="59" t="s">
        <v>20</v>
      </c>
      <c r="U427" s="14" t="s">
        <v>20</v>
      </c>
      <c r="AN427" s="3">
        <v>550</v>
      </c>
    </row>
    <row r="428" spans="1:40" ht="39.950000000000003" customHeight="1">
      <c r="A428" s="60" t="s">
        <v>448</v>
      </c>
      <c r="B428" s="57" t="s">
        <v>20</v>
      </c>
      <c r="C428" s="58" t="s">
        <v>20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11">
        <f t="shared" si="8"/>
        <v>0</v>
      </c>
      <c r="T428" s="59" t="s">
        <v>20</v>
      </c>
      <c r="U428" s="14" t="s">
        <v>20</v>
      </c>
      <c r="AN428" s="3">
        <v>600</v>
      </c>
    </row>
    <row r="429" spans="1:40" ht="39.950000000000003" customHeight="1">
      <c r="A429" s="60" t="s">
        <v>449</v>
      </c>
      <c r="B429" s="57" t="s">
        <v>20</v>
      </c>
      <c r="C429" s="58" t="s">
        <v>20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11">
        <f t="shared" si="8"/>
        <v>0</v>
      </c>
      <c r="T429" s="59" t="s">
        <v>20</v>
      </c>
      <c r="U429" s="14" t="s">
        <v>20</v>
      </c>
      <c r="AN429" s="3">
        <v>650</v>
      </c>
    </row>
    <row r="430" spans="1:40" ht="39.950000000000003" customHeight="1">
      <c r="A430" s="60" t="s">
        <v>450</v>
      </c>
      <c r="B430" s="57" t="s">
        <v>20</v>
      </c>
      <c r="C430" s="58" t="s">
        <v>20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11">
        <f t="shared" si="8"/>
        <v>0</v>
      </c>
      <c r="T430" s="59" t="s">
        <v>20</v>
      </c>
      <c r="U430" s="14" t="s">
        <v>20</v>
      </c>
      <c r="AN430" s="3">
        <v>700</v>
      </c>
    </row>
    <row r="431" spans="1:40" ht="39.950000000000003" customHeight="1">
      <c r="A431" s="60" t="s">
        <v>451</v>
      </c>
      <c r="B431" s="57" t="s">
        <v>20</v>
      </c>
      <c r="C431" s="58" t="s">
        <v>20</v>
      </c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11">
        <f t="shared" si="8"/>
        <v>0</v>
      </c>
      <c r="T431" s="59" t="s">
        <v>20</v>
      </c>
      <c r="U431" s="14" t="s">
        <v>20</v>
      </c>
      <c r="AN431" s="3">
        <v>750</v>
      </c>
    </row>
    <row r="432" spans="1:40" ht="39.950000000000003" customHeight="1">
      <c r="A432" s="60" t="s">
        <v>452</v>
      </c>
      <c r="B432" s="57" t="s">
        <v>20</v>
      </c>
      <c r="C432" s="58" t="s">
        <v>20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11">
        <f t="shared" si="8"/>
        <v>0</v>
      </c>
      <c r="T432" s="59" t="s">
        <v>20</v>
      </c>
      <c r="U432" s="14" t="s">
        <v>20</v>
      </c>
      <c r="AN432" s="3">
        <v>800</v>
      </c>
    </row>
    <row r="433" spans="1:40" ht="39.950000000000003" customHeight="1">
      <c r="A433" s="60" t="s">
        <v>453</v>
      </c>
      <c r="B433" s="57" t="s">
        <v>20</v>
      </c>
      <c r="C433" s="58" t="s">
        <v>20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11">
        <f t="shared" si="8"/>
        <v>0</v>
      </c>
      <c r="T433" s="59" t="s">
        <v>20</v>
      </c>
      <c r="U433" s="14" t="s">
        <v>20</v>
      </c>
      <c r="AN433" s="3">
        <v>850</v>
      </c>
    </row>
    <row r="434" spans="1:40" ht="39.950000000000003" customHeight="1">
      <c r="A434" s="60" t="s">
        <v>454</v>
      </c>
      <c r="B434" s="57" t="s">
        <v>20</v>
      </c>
      <c r="C434" s="58" t="s">
        <v>20</v>
      </c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11">
        <f t="shared" si="8"/>
        <v>0</v>
      </c>
      <c r="T434" s="59" t="s">
        <v>20</v>
      </c>
      <c r="U434" s="14" t="s">
        <v>20</v>
      </c>
      <c r="AN434" s="3">
        <v>500</v>
      </c>
    </row>
    <row r="435" spans="1:40" ht="39.950000000000003" customHeight="1">
      <c r="A435" s="60" t="s">
        <v>455</v>
      </c>
      <c r="B435" s="57" t="s">
        <v>20</v>
      </c>
      <c r="C435" s="58" t="s">
        <v>20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11">
        <f t="shared" si="8"/>
        <v>0</v>
      </c>
      <c r="T435" s="59" t="s">
        <v>20</v>
      </c>
      <c r="U435" s="14" t="s">
        <v>20</v>
      </c>
      <c r="AN435" s="3">
        <v>550</v>
      </c>
    </row>
    <row r="436" spans="1:40" ht="39.950000000000003" customHeight="1">
      <c r="A436" s="60" t="s">
        <v>456</v>
      </c>
      <c r="B436" s="57" t="s">
        <v>20</v>
      </c>
      <c r="C436" s="58" t="s">
        <v>20</v>
      </c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11">
        <f t="shared" si="8"/>
        <v>0</v>
      </c>
      <c r="T436" s="59" t="s">
        <v>20</v>
      </c>
      <c r="U436" s="14" t="s">
        <v>20</v>
      </c>
      <c r="AN436" s="3">
        <v>600</v>
      </c>
    </row>
    <row r="437" spans="1:40" ht="39.950000000000003" customHeight="1">
      <c r="A437" s="60" t="s">
        <v>457</v>
      </c>
      <c r="B437" s="57" t="s">
        <v>20</v>
      </c>
      <c r="C437" s="58" t="s">
        <v>20</v>
      </c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11">
        <f t="shared" si="8"/>
        <v>0</v>
      </c>
      <c r="T437" s="59" t="s">
        <v>20</v>
      </c>
      <c r="U437" s="14" t="s">
        <v>20</v>
      </c>
      <c r="AN437" s="3">
        <v>650</v>
      </c>
    </row>
    <row r="438" spans="1:40" ht="39.950000000000003" customHeight="1">
      <c r="A438" s="60" t="s">
        <v>458</v>
      </c>
      <c r="B438" s="57" t="s">
        <v>20</v>
      </c>
      <c r="C438" s="58" t="s">
        <v>20</v>
      </c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11">
        <f t="shared" si="8"/>
        <v>0</v>
      </c>
      <c r="T438" s="59" t="s">
        <v>20</v>
      </c>
      <c r="U438" s="14" t="s">
        <v>20</v>
      </c>
      <c r="AN438" s="3">
        <v>700</v>
      </c>
    </row>
    <row r="439" spans="1:40" ht="39.950000000000003" customHeight="1">
      <c r="A439" s="60" t="s">
        <v>459</v>
      </c>
      <c r="B439" s="57" t="s">
        <v>20</v>
      </c>
      <c r="C439" s="58" t="s">
        <v>20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11">
        <f t="shared" si="8"/>
        <v>0</v>
      </c>
      <c r="T439" s="59" t="s">
        <v>20</v>
      </c>
      <c r="U439" s="14" t="s">
        <v>20</v>
      </c>
      <c r="AN439" s="3">
        <v>750</v>
      </c>
    </row>
    <row r="440" spans="1:40" ht="39.950000000000003" customHeight="1">
      <c r="A440" s="60" t="s">
        <v>460</v>
      </c>
      <c r="B440" s="57" t="s">
        <v>20</v>
      </c>
      <c r="C440" s="58" t="s">
        <v>20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11">
        <f t="shared" si="8"/>
        <v>0</v>
      </c>
      <c r="T440" s="59" t="s">
        <v>20</v>
      </c>
      <c r="U440" s="14" t="s">
        <v>20</v>
      </c>
      <c r="AN440" s="3">
        <v>800</v>
      </c>
    </row>
    <row r="441" spans="1:40" ht="39.950000000000003" customHeight="1">
      <c r="A441" s="60" t="s">
        <v>461</v>
      </c>
      <c r="B441" s="57" t="s">
        <v>20</v>
      </c>
      <c r="C441" s="58" t="s">
        <v>20</v>
      </c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11">
        <f t="shared" si="8"/>
        <v>0</v>
      </c>
      <c r="T441" s="59" t="s">
        <v>20</v>
      </c>
      <c r="U441" s="14" t="s">
        <v>20</v>
      </c>
      <c r="AN441" s="3">
        <v>500</v>
      </c>
    </row>
    <row r="442" spans="1:40" ht="39.950000000000003" customHeight="1">
      <c r="A442" s="60" t="s">
        <v>462</v>
      </c>
      <c r="B442" s="57" t="s">
        <v>20</v>
      </c>
      <c r="C442" s="58" t="s">
        <v>20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11">
        <f t="shared" si="8"/>
        <v>0</v>
      </c>
      <c r="T442" s="59" t="s">
        <v>20</v>
      </c>
      <c r="U442" s="14" t="s">
        <v>20</v>
      </c>
      <c r="AN442" s="3">
        <v>550</v>
      </c>
    </row>
    <row r="443" spans="1:40" ht="39.950000000000003" customHeight="1">
      <c r="A443" s="60" t="s">
        <v>463</v>
      </c>
      <c r="B443" s="57" t="s">
        <v>20</v>
      </c>
      <c r="C443" s="58" t="s">
        <v>20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11">
        <f t="shared" si="8"/>
        <v>0</v>
      </c>
      <c r="T443" s="59" t="s">
        <v>20</v>
      </c>
      <c r="U443" s="14" t="s">
        <v>20</v>
      </c>
      <c r="AN443" s="3">
        <v>600</v>
      </c>
    </row>
    <row r="444" spans="1:40" ht="39.950000000000003" customHeight="1">
      <c r="A444" s="60" t="s">
        <v>464</v>
      </c>
      <c r="B444" s="57" t="s">
        <v>20</v>
      </c>
      <c r="C444" s="58" t="s">
        <v>20</v>
      </c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11">
        <f t="shared" si="8"/>
        <v>0</v>
      </c>
      <c r="T444" s="59" t="s">
        <v>20</v>
      </c>
      <c r="U444" s="14" t="s">
        <v>20</v>
      </c>
      <c r="AN444" s="3">
        <v>650</v>
      </c>
    </row>
    <row r="445" spans="1:40" ht="39.950000000000003" customHeight="1">
      <c r="A445" s="60" t="s">
        <v>465</v>
      </c>
      <c r="B445" s="57" t="s">
        <v>20</v>
      </c>
      <c r="C445" s="58" t="s">
        <v>20</v>
      </c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11">
        <f t="shared" si="8"/>
        <v>0</v>
      </c>
      <c r="T445" s="59" t="s">
        <v>20</v>
      </c>
      <c r="U445" s="14" t="s">
        <v>20</v>
      </c>
      <c r="AN445" s="3">
        <v>700</v>
      </c>
    </row>
    <row r="446" spans="1:40" ht="39.950000000000003" customHeight="1">
      <c r="A446" s="60" t="s">
        <v>466</v>
      </c>
      <c r="B446" s="57" t="s">
        <v>20</v>
      </c>
      <c r="C446" s="58" t="s">
        <v>20</v>
      </c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11">
        <f t="shared" si="8"/>
        <v>0</v>
      </c>
      <c r="T446" s="59" t="s">
        <v>20</v>
      </c>
      <c r="U446" s="14" t="s">
        <v>20</v>
      </c>
      <c r="AN446" s="3">
        <v>750</v>
      </c>
    </row>
    <row r="447" spans="1:40" ht="39.950000000000003" customHeight="1">
      <c r="A447" s="60" t="s">
        <v>467</v>
      </c>
      <c r="B447" s="57" t="s">
        <v>20</v>
      </c>
      <c r="C447" s="58" t="s">
        <v>20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11">
        <f t="shared" si="8"/>
        <v>0</v>
      </c>
      <c r="T447" s="59" t="s">
        <v>20</v>
      </c>
      <c r="U447" s="14" t="s">
        <v>20</v>
      </c>
      <c r="AN447" s="3">
        <v>800</v>
      </c>
    </row>
    <row r="448" spans="1:40" ht="39.950000000000003" customHeight="1">
      <c r="A448" s="60" t="s">
        <v>468</v>
      </c>
      <c r="B448" s="57" t="s">
        <v>20</v>
      </c>
      <c r="C448" s="58" t="s">
        <v>20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11">
        <f t="shared" si="8"/>
        <v>0</v>
      </c>
      <c r="T448" s="59" t="s">
        <v>20</v>
      </c>
      <c r="U448" s="14" t="s">
        <v>20</v>
      </c>
      <c r="AN448" s="3">
        <v>850</v>
      </c>
    </row>
    <row r="449" spans="1:40" ht="39.950000000000003" customHeight="1">
      <c r="A449" s="60" t="s">
        <v>469</v>
      </c>
      <c r="B449" s="57" t="s">
        <v>20</v>
      </c>
      <c r="C449" s="58" t="s">
        <v>20</v>
      </c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11">
        <f t="shared" si="8"/>
        <v>0</v>
      </c>
      <c r="T449" s="59" t="s">
        <v>20</v>
      </c>
      <c r="U449" s="14" t="s">
        <v>20</v>
      </c>
      <c r="AN449" s="3">
        <v>500</v>
      </c>
    </row>
    <row r="450" spans="1:40" ht="39.950000000000003" customHeight="1">
      <c r="A450" s="60" t="s">
        <v>470</v>
      </c>
      <c r="B450" s="57" t="s">
        <v>20</v>
      </c>
      <c r="C450" s="58" t="s">
        <v>20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11">
        <f t="shared" si="8"/>
        <v>0</v>
      </c>
      <c r="T450" s="59" t="s">
        <v>20</v>
      </c>
      <c r="U450" s="14" t="s">
        <v>20</v>
      </c>
      <c r="AN450" s="3">
        <v>550</v>
      </c>
    </row>
    <row r="451" spans="1:40" ht="39.950000000000003" customHeight="1">
      <c r="A451" s="60" t="s">
        <v>471</v>
      </c>
      <c r="B451" s="57" t="s">
        <v>20</v>
      </c>
      <c r="C451" s="58" t="s">
        <v>20</v>
      </c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11">
        <f t="shared" si="8"/>
        <v>0</v>
      </c>
      <c r="T451" s="59" t="s">
        <v>20</v>
      </c>
      <c r="U451" s="14" t="s">
        <v>20</v>
      </c>
      <c r="AN451" s="3">
        <v>600</v>
      </c>
    </row>
    <row r="452" spans="1:40" ht="39.950000000000003" customHeight="1">
      <c r="A452" s="60" t="s">
        <v>472</v>
      </c>
      <c r="B452" s="57" t="s">
        <v>20</v>
      </c>
      <c r="C452" s="58" t="s">
        <v>20</v>
      </c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11">
        <f t="shared" si="8"/>
        <v>0</v>
      </c>
      <c r="T452" s="59" t="s">
        <v>20</v>
      </c>
      <c r="U452" s="14" t="s">
        <v>20</v>
      </c>
      <c r="AN452" s="3">
        <v>650</v>
      </c>
    </row>
    <row r="453" spans="1:40" ht="39.950000000000003" customHeight="1">
      <c r="A453" s="60" t="s">
        <v>473</v>
      </c>
      <c r="B453" s="57" t="s">
        <v>20</v>
      </c>
      <c r="C453" s="58" t="s">
        <v>20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11">
        <f t="shared" si="8"/>
        <v>0</v>
      </c>
      <c r="T453" s="59" t="s">
        <v>20</v>
      </c>
      <c r="U453" s="14" t="s">
        <v>20</v>
      </c>
      <c r="AN453" s="3">
        <v>700</v>
      </c>
    </row>
    <row r="454" spans="1:40" ht="39.950000000000003" customHeight="1">
      <c r="A454" s="60" t="s">
        <v>474</v>
      </c>
      <c r="B454" s="57" t="s">
        <v>20</v>
      </c>
      <c r="C454" s="58" t="s">
        <v>20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11">
        <f t="shared" si="8"/>
        <v>0</v>
      </c>
      <c r="T454" s="59" t="s">
        <v>20</v>
      </c>
      <c r="U454" s="14" t="s">
        <v>20</v>
      </c>
      <c r="AN454" s="3">
        <v>750</v>
      </c>
    </row>
    <row r="455" spans="1:40" ht="39.950000000000003" customHeight="1">
      <c r="A455" s="60" t="s">
        <v>475</v>
      </c>
      <c r="B455" s="57" t="s">
        <v>20</v>
      </c>
      <c r="C455" s="58" t="s">
        <v>20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11">
        <f t="shared" si="8"/>
        <v>0</v>
      </c>
      <c r="T455" s="59" t="s">
        <v>20</v>
      </c>
      <c r="U455" s="14" t="s">
        <v>20</v>
      </c>
      <c r="AN455" s="3">
        <v>800</v>
      </c>
    </row>
    <row r="456" spans="1:40" ht="39.950000000000003" customHeight="1">
      <c r="A456" s="60" t="s">
        <v>476</v>
      </c>
      <c r="B456" s="57" t="s">
        <v>20</v>
      </c>
      <c r="C456" s="58" t="s">
        <v>20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11">
        <f t="shared" si="8"/>
        <v>0</v>
      </c>
      <c r="T456" s="59" t="s">
        <v>20</v>
      </c>
      <c r="U456" s="14" t="s">
        <v>20</v>
      </c>
      <c r="AN456" s="3">
        <v>850</v>
      </c>
    </row>
    <row r="457" spans="1:40" ht="39.950000000000003" customHeight="1">
      <c r="A457" s="60" t="s">
        <v>477</v>
      </c>
      <c r="B457" s="57" t="s">
        <v>20</v>
      </c>
      <c r="C457" s="58" t="s">
        <v>20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11">
        <f t="shared" si="8"/>
        <v>0</v>
      </c>
      <c r="T457" s="59" t="s">
        <v>20</v>
      </c>
      <c r="U457" s="14" t="s">
        <v>20</v>
      </c>
      <c r="AN457" s="3">
        <v>400</v>
      </c>
    </row>
    <row r="458" spans="1:40" ht="39.950000000000003" customHeight="1">
      <c r="A458" s="60" t="s">
        <v>478</v>
      </c>
      <c r="B458" s="57" t="s">
        <v>20</v>
      </c>
      <c r="C458" s="58" t="s">
        <v>20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11">
        <f t="shared" si="8"/>
        <v>0</v>
      </c>
      <c r="T458" s="59" t="s">
        <v>20</v>
      </c>
      <c r="U458" s="14" t="s">
        <v>20</v>
      </c>
      <c r="AN458" s="3">
        <v>450</v>
      </c>
    </row>
    <row r="459" spans="1:40" ht="39.950000000000003" customHeight="1">
      <c r="A459" s="60" t="s">
        <v>479</v>
      </c>
      <c r="B459" s="57" t="s">
        <v>20</v>
      </c>
      <c r="C459" s="58" t="s">
        <v>20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11">
        <f t="shared" si="8"/>
        <v>0</v>
      </c>
      <c r="T459" s="59" t="s">
        <v>20</v>
      </c>
      <c r="U459" s="14" t="s">
        <v>20</v>
      </c>
      <c r="AN459" s="3">
        <v>500</v>
      </c>
    </row>
    <row r="460" spans="1:40" ht="39.950000000000003" customHeight="1">
      <c r="A460" s="60" t="s">
        <v>480</v>
      </c>
      <c r="B460" s="57" t="s">
        <v>20</v>
      </c>
      <c r="C460" s="58" t="s">
        <v>20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11">
        <f t="shared" si="8"/>
        <v>0</v>
      </c>
      <c r="T460" s="59" t="s">
        <v>20</v>
      </c>
      <c r="U460" s="14" t="s">
        <v>20</v>
      </c>
      <c r="AN460" s="3">
        <v>550</v>
      </c>
    </row>
    <row r="461" spans="1:40" ht="39.950000000000003" customHeight="1">
      <c r="A461" s="60" t="s">
        <v>481</v>
      </c>
      <c r="B461" s="57" t="s">
        <v>20</v>
      </c>
      <c r="C461" s="58" t="s">
        <v>20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11">
        <f t="shared" si="8"/>
        <v>0</v>
      </c>
      <c r="T461" s="59" t="s">
        <v>20</v>
      </c>
      <c r="U461" s="14" t="s">
        <v>20</v>
      </c>
      <c r="AN461" s="3">
        <v>600</v>
      </c>
    </row>
    <row r="462" spans="1:40" ht="39.950000000000003" customHeight="1">
      <c r="A462" s="60" t="s">
        <v>482</v>
      </c>
      <c r="B462" s="57" t="s">
        <v>20</v>
      </c>
      <c r="C462" s="58" t="s">
        <v>20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11">
        <f t="shared" si="8"/>
        <v>0</v>
      </c>
      <c r="T462" s="59" t="s">
        <v>20</v>
      </c>
      <c r="U462" s="14" t="s">
        <v>20</v>
      </c>
      <c r="AN462" s="3">
        <v>650</v>
      </c>
    </row>
    <row r="463" spans="1:40" ht="39.950000000000003" customHeight="1">
      <c r="A463" s="60" t="s">
        <v>483</v>
      </c>
      <c r="B463" s="57" t="s">
        <v>20</v>
      </c>
      <c r="C463" s="58" t="s">
        <v>20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11">
        <f t="shared" si="8"/>
        <v>0</v>
      </c>
      <c r="T463" s="59" t="s">
        <v>20</v>
      </c>
      <c r="U463" s="14" t="s">
        <v>20</v>
      </c>
      <c r="AN463" s="3">
        <v>700</v>
      </c>
    </row>
    <row r="464" spans="1:40" ht="39.950000000000003" customHeight="1">
      <c r="A464" s="60" t="s">
        <v>484</v>
      </c>
      <c r="B464" s="57" t="s">
        <v>20</v>
      </c>
      <c r="C464" s="58" t="s">
        <v>20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11">
        <f t="shared" si="8"/>
        <v>0</v>
      </c>
      <c r="T464" s="59" t="s">
        <v>20</v>
      </c>
      <c r="U464" s="14" t="s">
        <v>20</v>
      </c>
      <c r="AN464" s="3">
        <v>750</v>
      </c>
    </row>
    <row r="465" spans="1:40" ht="39.950000000000003" customHeight="1">
      <c r="A465" s="60" t="s">
        <v>485</v>
      </c>
      <c r="B465" s="57" t="s">
        <v>20</v>
      </c>
      <c r="C465" s="58" t="s">
        <v>20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11">
        <f t="shared" si="8"/>
        <v>0</v>
      </c>
      <c r="T465" s="59" t="s">
        <v>20</v>
      </c>
      <c r="U465" s="14" t="s">
        <v>20</v>
      </c>
      <c r="AN465" s="3">
        <v>800</v>
      </c>
    </row>
    <row r="466" spans="1:40" ht="39.950000000000003" customHeight="1">
      <c r="A466" s="60" t="s">
        <v>486</v>
      </c>
      <c r="B466" s="57" t="s">
        <v>20</v>
      </c>
      <c r="C466" s="58" t="s">
        <v>20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11">
        <f t="shared" si="8"/>
        <v>0</v>
      </c>
      <c r="T466" s="59" t="s">
        <v>20</v>
      </c>
      <c r="U466" s="14" t="s">
        <v>20</v>
      </c>
      <c r="AN466" s="3">
        <v>850</v>
      </c>
    </row>
    <row r="467" spans="1:40" ht="39.950000000000003" customHeight="1">
      <c r="A467" s="60" t="s">
        <v>487</v>
      </c>
      <c r="B467" s="57" t="s">
        <v>20</v>
      </c>
      <c r="C467" s="58" t="s">
        <v>20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11">
        <f t="shared" ref="S467:S507" si="9">(D467*$D$7)+(E467*$E$7)+(F467*$F$7)+(G467*$G$7)+(H467*$H$7)+(I467*$I$7)+(J467*$J$7)+(K467*$K$7)+(L467*$L$7)+(M467*$M$7)+(N467*$N$7)+(O467*$O$7)+(P467*$P$7)+(Q467*$Q$7)+(R467*$R$7)</f>
        <v>0</v>
      </c>
      <c r="T467" s="59" t="s">
        <v>20</v>
      </c>
      <c r="U467" s="14" t="s">
        <v>20</v>
      </c>
      <c r="AN467" s="3">
        <v>500</v>
      </c>
    </row>
    <row r="468" spans="1:40" ht="39.950000000000003" customHeight="1">
      <c r="A468" s="60" t="s">
        <v>488</v>
      </c>
      <c r="B468" s="57" t="s">
        <v>20</v>
      </c>
      <c r="C468" s="58" t="s">
        <v>20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11">
        <f t="shared" si="9"/>
        <v>0</v>
      </c>
      <c r="T468" s="59" t="s">
        <v>20</v>
      </c>
      <c r="U468" s="14" t="s">
        <v>20</v>
      </c>
      <c r="AN468" s="3">
        <v>550</v>
      </c>
    </row>
    <row r="469" spans="1:40" ht="39.950000000000003" customHeight="1">
      <c r="A469" s="60" t="s">
        <v>489</v>
      </c>
      <c r="B469" s="57" t="s">
        <v>20</v>
      </c>
      <c r="C469" s="58" t="s">
        <v>20</v>
      </c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11">
        <f t="shared" si="9"/>
        <v>0</v>
      </c>
      <c r="T469" s="59" t="s">
        <v>20</v>
      </c>
      <c r="U469" s="14" t="s">
        <v>20</v>
      </c>
      <c r="AN469" s="3">
        <v>600</v>
      </c>
    </row>
    <row r="470" spans="1:40" ht="39.950000000000003" customHeight="1">
      <c r="A470" s="60" t="s">
        <v>490</v>
      </c>
      <c r="B470" s="57" t="s">
        <v>20</v>
      </c>
      <c r="C470" s="58" t="s">
        <v>20</v>
      </c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11">
        <f t="shared" si="9"/>
        <v>0</v>
      </c>
      <c r="T470" s="59" t="s">
        <v>20</v>
      </c>
      <c r="U470" s="14" t="s">
        <v>20</v>
      </c>
      <c r="AN470" s="3">
        <v>650</v>
      </c>
    </row>
    <row r="471" spans="1:40" ht="39.950000000000003" customHeight="1">
      <c r="A471" s="60" t="s">
        <v>491</v>
      </c>
      <c r="B471" s="57" t="s">
        <v>20</v>
      </c>
      <c r="C471" s="58" t="s">
        <v>20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11">
        <f t="shared" si="9"/>
        <v>0</v>
      </c>
      <c r="T471" s="59" t="s">
        <v>20</v>
      </c>
      <c r="U471" s="14" t="s">
        <v>20</v>
      </c>
      <c r="AN471" s="3">
        <v>700</v>
      </c>
    </row>
    <row r="472" spans="1:40" ht="39.950000000000003" customHeight="1">
      <c r="A472" s="60" t="s">
        <v>492</v>
      </c>
      <c r="B472" s="57" t="s">
        <v>20</v>
      </c>
      <c r="C472" s="58" t="s">
        <v>20</v>
      </c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11">
        <f t="shared" si="9"/>
        <v>0</v>
      </c>
      <c r="T472" s="59" t="s">
        <v>20</v>
      </c>
      <c r="U472" s="14" t="s">
        <v>20</v>
      </c>
      <c r="AN472" s="3">
        <v>750</v>
      </c>
    </row>
    <row r="473" spans="1:40" ht="39.950000000000003" customHeight="1">
      <c r="A473" s="60" t="s">
        <v>493</v>
      </c>
      <c r="B473" s="57" t="s">
        <v>20</v>
      </c>
      <c r="C473" s="58" t="s">
        <v>20</v>
      </c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11">
        <f t="shared" si="9"/>
        <v>0</v>
      </c>
      <c r="T473" s="59" t="s">
        <v>20</v>
      </c>
      <c r="U473" s="14" t="s">
        <v>20</v>
      </c>
      <c r="AN473" s="3">
        <v>800</v>
      </c>
    </row>
    <row r="474" spans="1:40" ht="39.950000000000003" customHeight="1">
      <c r="A474" s="60" t="s">
        <v>494</v>
      </c>
      <c r="B474" s="57" t="s">
        <v>20</v>
      </c>
      <c r="C474" s="58" t="s">
        <v>20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11">
        <f t="shared" si="9"/>
        <v>0</v>
      </c>
      <c r="T474" s="59" t="s">
        <v>20</v>
      </c>
      <c r="U474" s="14" t="s">
        <v>20</v>
      </c>
      <c r="AN474" s="3">
        <v>500</v>
      </c>
    </row>
    <row r="475" spans="1:40" ht="39.950000000000003" customHeight="1">
      <c r="A475" s="60" t="s">
        <v>495</v>
      </c>
      <c r="B475" s="57" t="s">
        <v>20</v>
      </c>
      <c r="C475" s="58" t="s">
        <v>20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11">
        <f t="shared" si="9"/>
        <v>0</v>
      </c>
      <c r="T475" s="59" t="s">
        <v>20</v>
      </c>
      <c r="U475" s="14" t="s">
        <v>20</v>
      </c>
      <c r="AN475" s="3">
        <v>550</v>
      </c>
    </row>
    <row r="476" spans="1:40" ht="39.950000000000003" customHeight="1">
      <c r="A476" s="60" t="s">
        <v>496</v>
      </c>
      <c r="B476" s="57" t="s">
        <v>20</v>
      </c>
      <c r="C476" s="58" t="s">
        <v>20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11">
        <f t="shared" si="9"/>
        <v>0</v>
      </c>
      <c r="T476" s="59" t="s">
        <v>20</v>
      </c>
      <c r="U476" s="14" t="s">
        <v>20</v>
      </c>
      <c r="AN476" s="3">
        <v>600</v>
      </c>
    </row>
    <row r="477" spans="1:40" ht="39.950000000000003" customHeight="1">
      <c r="A477" s="60" t="s">
        <v>497</v>
      </c>
      <c r="B477" s="57" t="s">
        <v>20</v>
      </c>
      <c r="C477" s="58" t="s">
        <v>20</v>
      </c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11">
        <f t="shared" si="9"/>
        <v>0</v>
      </c>
      <c r="T477" s="59" t="s">
        <v>20</v>
      </c>
      <c r="U477" s="14" t="s">
        <v>20</v>
      </c>
      <c r="AN477" s="3">
        <v>650</v>
      </c>
    </row>
    <row r="478" spans="1:40" ht="39.950000000000003" customHeight="1">
      <c r="A478" s="60" t="s">
        <v>498</v>
      </c>
      <c r="B478" s="57" t="s">
        <v>20</v>
      </c>
      <c r="C478" s="58" t="s">
        <v>20</v>
      </c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11">
        <f t="shared" si="9"/>
        <v>0</v>
      </c>
      <c r="T478" s="59" t="s">
        <v>20</v>
      </c>
      <c r="U478" s="14" t="s">
        <v>20</v>
      </c>
      <c r="AN478" s="3">
        <v>700</v>
      </c>
    </row>
    <row r="479" spans="1:40" ht="39.950000000000003" customHeight="1">
      <c r="A479" s="60" t="s">
        <v>499</v>
      </c>
      <c r="B479" s="57" t="s">
        <v>20</v>
      </c>
      <c r="C479" s="58" t="s">
        <v>20</v>
      </c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11">
        <f t="shared" si="9"/>
        <v>0</v>
      </c>
      <c r="T479" s="59" t="s">
        <v>20</v>
      </c>
      <c r="U479" s="14" t="s">
        <v>20</v>
      </c>
      <c r="AN479" s="3">
        <v>750</v>
      </c>
    </row>
    <row r="480" spans="1:40" ht="39.950000000000003" customHeight="1">
      <c r="A480" s="60" t="s">
        <v>500</v>
      </c>
      <c r="B480" s="57" t="s">
        <v>20</v>
      </c>
      <c r="C480" s="58" t="s">
        <v>20</v>
      </c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11">
        <f t="shared" si="9"/>
        <v>0</v>
      </c>
      <c r="T480" s="59" t="s">
        <v>20</v>
      </c>
      <c r="U480" s="14" t="s">
        <v>20</v>
      </c>
      <c r="AN480" s="3">
        <v>800</v>
      </c>
    </row>
    <row r="481" spans="1:40" ht="39.950000000000003" customHeight="1">
      <c r="A481" s="60" t="s">
        <v>501</v>
      </c>
      <c r="B481" s="57" t="s">
        <v>20</v>
      </c>
      <c r="C481" s="58" t="s">
        <v>20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11">
        <f t="shared" si="9"/>
        <v>0</v>
      </c>
      <c r="T481" s="59" t="s">
        <v>20</v>
      </c>
      <c r="U481" s="14" t="s">
        <v>20</v>
      </c>
      <c r="AN481" s="3">
        <v>850</v>
      </c>
    </row>
    <row r="482" spans="1:40" ht="39.950000000000003" customHeight="1">
      <c r="A482" s="60" t="s">
        <v>502</v>
      </c>
      <c r="B482" s="57" t="s">
        <v>20</v>
      </c>
      <c r="C482" s="58" t="s">
        <v>20</v>
      </c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11">
        <f t="shared" si="9"/>
        <v>0</v>
      </c>
      <c r="T482" s="59" t="s">
        <v>20</v>
      </c>
      <c r="U482" s="14" t="s">
        <v>20</v>
      </c>
      <c r="AN482" s="3">
        <v>500</v>
      </c>
    </row>
    <row r="483" spans="1:40" ht="39.950000000000003" customHeight="1">
      <c r="A483" s="60" t="s">
        <v>503</v>
      </c>
      <c r="B483" s="57" t="s">
        <v>20</v>
      </c>
      <c r="C483" s="58" t="s">
        <v>20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11">
        <f t="shared" si="9"/>
        <v>0</v>
      </c>
      <c r="T483" s="59" t="s">
        <v>20</v>
      </c>
      <c r="U483" s="14" t="s">
        <v>20</v>
      </c>
      <c r="AN483" s="3">
        <v>550</v>
      </c>
    </row>
    <row r="484" spans="1:40" ht="39.950000000000003" customHeight="1">
      <c r="A484" s="60" t="s">
        <v>504</v>
      </c>
      <c r="B484" s="57" t="s">
        <v>20</v>
      </c>
      <c r="C484" s="58" t="s">
        <v>20</v>
      </c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11">
        <f t="shared" si="9"/>
        <v>0</v>
      </c>
      <c r="T484" s="59" t="s">
        <v>20</v>
      </c>
      <c r="U484" s="14" t="s">
        <v>20</v>
      </c>
      <c r="AN484" s="3">
        <v>600</v>
      </c>
    </row>
    <row r="485" spans="1:40" ht="39.950000000000003" customHeight="1">
      <c r="A485" s="60" t="s">
        <v>505</v>
      </c>
      <c r="B485" s="57" t="s">
        <v>20</v>
      </c>
      <c r="C485" s="58" t="s">
        <v>20</v>
      </c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11">
        <f t="shared" si="9"/>
        <v>0</v>
      </c>
      <c r="T485" s="59" t="s">
        <v>20</v>
      </c>
      <c r="U485" s="14" t="s">
        <v>20</v>
      </c>
      <c r="AN485" s="3">
        <v>650</v>
      </c>
    </row>
    <row r="486" spans="1:40" ht="39.950000000000003" customHeight="1">
      <c r="A486" s="60" t="s">
        <v>506</v>
      </c>
      <c r="B486" s="57" t="s">
        <v>20</v>
      </c>
      <c r="C486" s="58" t="s">
        <v>20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11">
        <f t="shared" si="9"/>
        <v>0</v>
      </c>
      <c r="T486" s="59" t="s">
        <v>20</v>
      </c>
      <c r="U486" s="14" t="s">
        <v>20</v>
      </c>
      <c r="AN486" s="3">
        <v>700</v>
      </c>
    </row>
    <row r="487" spans="1:40" ht="39.950000000000003" customHeight="1">
      <c r="A487" s="60" t="s">
        <v>507</v>
      </c>
      <c r="B487" s="57" t="s">
        <v>20</v>
      </c>
      <c r="C487" s="58" t="s">
        <v>20</v>
      </c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11">
        <f t="shared" si="9"/>
        <v>0</v>
      </c>
      <c r="T487" s="59" t="s">
        <v>20</v>
      </c>
      <c r="U487" s="14" t="s">
        <v>20</v>
      </c>
      <c r="AN487" s="3">
        <v>750</v>
      </c>
    </row>
    <row r="488" spans="1:40" ht="39.950000000000003" customHeight="1">
      <c r="A488" s="60" t="s">
        <v>508</v>
      </c>
      <c r="B488" s="57" t="s">
        <v>20</v>
      </c>
      <c r="C488" s="58" t="s">
        <v>20</v>
      </c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11">
        <f t="shared" si="9"/>
        <v>0</v>
      </c>
      <c r="T488" s="59" t="s">
        <v>20</v>
      </c>
      <c r="U488" s="14" t="s">
        <v>20</v>
      </c>
      <c r="AN488" s="3">
        <v>800</v>
      </c>
    </row>
    <row r="489" spans="1:40" ht="39.950000000000003" customHeight="1">
      <c r="A489" s="60" t="s">
        <v>509</v>
      </c>
      <c r="B489" s="57" t="s">
        <v>20</v>
      </c>
      <c r="C489" s="58" t="s">
        <v>20</v>
      </c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11">
        <f t="shared" si="9"/>
        <v>0</v>
      </c>
      <c r="T489" s="59" t="s">
        <v>20</v>
      </c>
      <c r="U489" s="14" t="s">
        <v>20</v>
      </c>
      <c r="AN489" s="3">
        <v>850</v>
      </c>
    </row>
    <row r="490" spans="1:40" ht="39.950000000000003" customHeight="1">
      <c r="A490" s="60" t="s">
        <v>510</v>
      </c>
      <c r="B490" s="57" t="s">
        <v>20</v>
      </c>
      <c r="C490" s="58" t="s">
        <v>20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11">
        <f t="shared" si="9"/>
        <v>0</v>
      </c>
      <c r="T490" s="59" t="s">
        <v>20</v>
      </c>
      <c r="U490" s="14" t="s">
        <v>20</v>
      </c>
      <c r="AN490" s="3">
        <v>400</v>
      </c>
    </row>
    <row r="491" spans="1:40" ht="39.950000000000003" customHeight="1">
      <c r="A491" s="60" t="s">
        <v>511</v>
      </c>
      <c r="B491" s="57" t="s">
        <v>20</v>
      </c>
      <c r="C491" s="58" t="s">
        <v>20</v>
      </c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11">
        <f t="shared" si="9"/>
        <v>0</v>
      </c>
      <c r="T491" s="59" t="s">
        <v>20</v>
      </c>
      <c r="U491" s="14" t="s">
        <v>20</v>
      </c>
      <c r="AN491" s="3">
        <v>450</v>
      </c>
    </row>
    <row r="492" spans="1:40" ht="39.950000000000003" customHeight="1">
      <c r="A492" s="60" t="s">
        <v>512</v>
      </c>
      <c r="B492" s="57" t="s">
        <v>20</v>
      </c>
      <c r="C492" s="58" t="s">
        <v>20</v>
      </c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11">
        <f t="shared" si="9"/>
        <v>0</v>
      </c>
      <c r="T492" s="59" t="s">
        <v>20</v>
      </c>
      <c r="U492" s="14" t="s">
        <v>20</v>
      </c>
      <c r="AN492" s="3">
        <v>500</v>
      </c>
    </row>
    <row r="493" spans="1:40" ht="39.950000000000003" customHeight="1">
      <c r="A493" s="60" t="s">
        <v>513</v>
      </c>
      <c r="B493" s="57" t="s">
        <v>20</v>
      </c>
      <c r="C493" s="58" t="s">
        <v>20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11">
        <f t="shared" si="9"/>
        <v>0</v>
      </c>
      <c r="T493" s="59" t="s">
        <v>20</v>
      </c>
      <c r="U493" s="14" t="s">
        <v>20</v>
      </c>
      <c r="AN493" s="3">
        <v>550</v>
      </c>
    </row>
    <row r="494" spans="1:40" ht="39.950000000000003" customHeight="1">
      <c r="A494" s="60" t="s">
        <v>514</v>
      </c>
      <c r="B494" s="57" t="s">
        <v>20</v>
      </c>
      <c r="C494" s="58" t="s">
        <v>20</v>
      </c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11">
        <f t="shared" si="9"/>
        <v>0</v>
      </c>
      <c r="T494" s="59" t="s">
        <v>20</v>
      </c>
      <c r="U494" s="14" t="s">
        <v>20</v>
      </c>
      <c r="AN494" s="3">
        <v>600</v>
      </c>
    </row>
    <row r="495" spans="1:40" ht="39.950000000000003" customHeight="1">
      <c r="A495" s="60" t="s">
        <v>515</v>
      </c>
      <c r="B495" s="57" t="s">
        <v>20</v>
      </c>
      <c r="C495" s="58" t="s">
        <v>20</v>
      </c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11">
        <f t="shared" si="9"/>
        <v>0</v>
      </c>
      <c r="T495" s="59" t="s">
        <v>20</v>
      </c>
      <c r="U495" s="14" t="s">
        <v>20</v>
      </c>
      <c r="AN495" s="3">
        <v>650</v>
      </c>
    </row>
    <row r="496" spans="1:40" ht="39.950000000000003" customHeight="1">
      <c r="A496" s="60" t="s">
        <v>516</v>
      </c>
      <c r="B496" s="57" t="s">
        <v>20</v>
      </c>
      <c r="C496" s="58" t="s">
        <v>20</v>
      </c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11">
        <f t="shared" si="9"/>
        <v>0</v>
      </c>
      <c r="T496" s="59" t="s">
        <v>20</v>
      </c>
      <c r="U496" s="14" t="s">
        <v>20</v>
      </c>
      <c r="AN496" s="3">
        <v>700</v>
      </c>
    </row>
    <row r="497" spans="1:40" ht="39.950000000000003" customHeight="1">
      <c r="A497" s="60" t="s">
        <v>517</v>
      </c>
      <c r="B497" s="57" t="s">
        <v>20</v>
      </c>
      <c r="C497" s="58" t="s">
        <v>20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11">
        <f t="shared" si="9"/>
        <v>0</v>
      </c>
      <c r="T497" s="59" t="s">
        <v>20</v>
      </c>
      <c r="U497" s="14" t="s">
        <v>20</v>
      </c>
      <c r="AN497" s="3">
        <v>750</v>
      </c>
    </row>
    <row r="498" spans="1:40" ht="39.950000000000003" customHeight="1">
      <c r="A498" s="60" t="s">
        <v>518</v>
      </c>
      <c r="B498" s="57" t="s">
        <v>20</v>
      </c>
      <c r="C498" s="58" t="s">
        <v>20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11">
        <f t="shared" si="9"/>
        <v>0</v>
      </c>
      <c r="T498" s="59" t="s">
        <v>20</v>
      </c>
      <c r="U498" s="14" t="s">
        <v>20</v>
      </c>
      <c r="AN498" s="3">
        <v>800</v>
      </c>
    </row>
    <row r="499" spans="1:40" ht="39.950000000000003" customHeight="1">
      <c r="A499" s="60" t="s">
        <v>519</v>
      </c>
      <c r="B499" s="57" t="s">
        <v>20</v>
      </c>
      <c r="C499" s="58" t="s">
        <v>20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11">
        <f t="shared" si="9"/>
        <v>0</v>
      </c>
      <c r="T499" s="59" t="s">
        <v>20</v>
      </c>
      <c r="U499" s="14" t="s">
        <v>20</v>
      </c>
      <c r="AN499" s="3">
        <v>850</v>
      </c>
    </row>
    <row r="500" spans="1:40" ht="39.950000000000003" customHeight="1">
      <c r="A500" s="60" t="s">
        <v>520</v>
      </c>
      <c r="B500" s="57" t="s">
        <v>20</v>
      </c>
      <c r="C500" s="58" t="s">
        <v>20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11">
        <f t="shared" si="9"/>
        <v>0</v>
      </c>
      <c r="T500" s="59" t="s">
        <v>20</v>
      </c>
      <c r="U500" s="14" t="s">
        <v>20</v>
      </c>
      <c r="AN500" s="3">
        <v>500</v>
      </c>
    </row>
    <row r="501" spans="1:40" ht="39.950000000000003" customHeight="1">
      <c r="A501" s="60" t="s">
        <v>521</v>
      </c>
      <c r="B501" s="57" t="s">
        <v>20</v>
      </c>
      <c r="C501" s="58" t="s">
        <v>20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11">
        <f t="shared" si="9"/>
        <v>0</v>
      </c>
      <c r="T501" s="59" t="s">
        <v>20</v>
      </c>
      <c r="U501" s="14" t="s">
        <v>20</v>
      </c>
      <c r="AN501" s="3">
        <v>550</v>
      </c>
    </row>
    <row r="502" spans="1:40" ht="39.950000000000003" customHeight="1">
      <c r="A502" s="60" t="s">
        <v>522</v>
      </c>
      <c r="B502" s="57" t="s">
        <v>20</v>
      </c>
      <c r="C502" s="58" t="s">
        <v>20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11">
        <f t="shared" si="9"/>
        <v>0</v>
      </c>
      <c r="T502" s="59" t="s">
        <v>20</v>
      </c>
      <c r="U502" s="14" t="s">
        <v>20</v>
      </c>
      <c r="AN502" s="3">
        <v>600</v>
      </c>
    </row>
    <row r="503" spans="1:40" ht="39.950000000000003" customHeight="1">
      <c r="A503" s="60" t="s">
        <v>523</v>
      </c>
      <c r="B503" s="57" t="s">
        <v>20</v>
      </c>
      <c r="C503" s="58" t="s">
        <v>20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11">
        <f t="shared" si="9"/>
        <v>0</v>
      </c>
      <c r="T503" s="59" t="s">
        <v>20</v>
      </c>
      <c r="U503" s="14" t="s">
        <v>20</v>
      </c>
      <c r="AN503" s="3">
        <v>650</v>
      </c>
    </row>
    <row r="504" spans="1:40" ht="39.950000000000003" customHeight="1">
      <c r="A504" s="60" t="s">
        <v>524</v>
      </c>
      <c r="B504" s="57" t="s">
        <v>20</v>
      </c>
      <c r="C504" s="58" t="s">
        <v>20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11">
        <f t="shared" si="9"/>
        <v>0</v>
      </c>
      <c r="T504" s="59" t="s">
        <v>20</v>
      </c>
      <c r="U504" s="14" t="s">
        <v>20</v>
      </c>
      <c r="AN504" s="3">
        <v>700</v>
      </c>
    </row>
    <row r="505" spans="1:40" ht="39.950000000000003" customHeight="1">
      <c r="A505" s="60" t="s">
        <v>525</v>
      </c>
      <c r="B505" s="57" t="s">
        <v>20</v>
      </c>
      <c r="C505" s="58" t="s">
        <v>20</v>
      </c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11">
        <f t="shared" si="9"/>
        <v>0</v>
      </c>
      <c r="T505" s="59" t="s">
        <v>20</v>
      </c>
      <c r="U505" s="14" t="s">
        <v>20</v>
      </c>
      <c r="AN505" s="3">
        <v>750</v>
      </c>
    </row>
    <row r="506" spans="1:40" ht="39.950000000000003" customHeight="1">
      <c r="A506" s="60" t="s">
        <v>526</v>
      </c>
      <c r="B506" s="57" t="s">
        <v>20</v>
      </c>
      <c r="C506" s="58" t="s">
        <v>20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11">
        <f t="shared" si="9"/>
        <v>0</v>
      </c>
      <c r="T506" s="59" t="s">
        <v>20</v>
      </c>
      <c r="U506" s="14" t="s">
        <v>20</v>
      </c>
      <c r="AN506" s="3">
        <v>800</v>
      </c>
    </row>
    <row r="507" spans="1:40" ht="39.950000000000003" customHeight="1">
      <c r="A507" s="60" t="s">
        <v>527</v>
      </c>
      <c r="B507" s="57" t="s">
        <v>20</v>
      </c>
      <c r="C507" s="58" t="s">
        <v>20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11">
        <f t="shared" si="9"/>
        <v>0</v>
      </c>
      <c r="T507" s="59" t="s">
        <v>20</v>
      </c>
      <c r="U507" s="14" t="s">
        <v>20</v>
      </c>
      <c r="AN507" s="3">
        <v>500</v>
      </c>
    </row>
    <row r="508" spans="1:40" ht="39.950000000000003" customHeight="1">
      <c r="A508" s="60">
        <v>501</v>
      </c>
      <c r="B508" s="57" t="s">
        <v>20</v>
      </c>
      <c r="C508" s="58" t="s">
        <v>20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11">
        <f t="shared" si="1"/>
        <v>0</v>
      </c>
      <c r="T508" s="59" t="s">
        <v>20</v>
      </c>
      <c r="U508" s="14" t="s">
        <v>20</v>
      </c>
      <c r="AN508" s="3">
        <v>900</v>
      </c>
    </row>
    <row r="509" spans="1:40">
      <c r="A509" s="9"/>
      <c r="B509" s="10"/>
      <c r="C509" s="10"/>
      <c r="D509" s="15">
        <f t="shared" ref="D509:S509" si="10">SUM(D8:D508)</f>
        <v>0</v>
      </c>
      <c r="E509" s="15">
        <f t="shared" si="10"/>
        <v>0</v>
      </c>
      <c r="F509" s="15">
        <f t="shared" si="10"/>
        <v>0</v>
      </c>
      <c r="G509" s="15">
        <f t="shared" si="10"/>
        <v>0</v>
      </c>
      <c r="H509" s="15">
        <f t="shared" si="10"/>
        <v>0</v>
      </c>
      <c r="I509" s="15">
        <f t="shared" si="10"/>
        <v>0</v>
      </c>
      <c r="J509" s="15">
        <f t="shared" si="10"/>
        <v>0</v>
      </c>
      <c r="K509" s="15">
        <f t="shared" si="10"/>
        <v>0</v>
      </c>
      <c r="L509" s="15">
        <f t="shared" si="10"/>
        <v>0</v>
      </c>
      <c r="M509" s="15">
        <f t="shared" si="10"/>
        <v>0</v>
      </c>
      <c r="N509" s="15">
        <f t="shared" si="10"/>
        <v>0</v>
      </c>
      <c r="O509" s="15">
        <f t="shared" si="10"/>
        <v>0</v>
      </c>
      <c r="P509" s="15">
        <f t="shared" si="10"/>
        <v>0</v>
      </c>
      <c r="Q509" s="15">
        <f t="shared" si="10"/>
        <v>0</v>
      </c>
      <c r="R509" s="15">
        <f t="shared" si="10"/>
        <v>0</v>
      </c>
      <c r="S509" s="11">
        <f t="shared" si="10"/>
        <v>0</v>
      </c>
      <c r="T509" s="12"/>
      <c r="U509" s="16"/>
      <c r="AN509" s="3">
        <v>950</v>
      </c>
    </row>
    <row r="510" spans="1:40" s="3" customForma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AN510" s="3">
        <v>1000</v>
      </c>
    </row>
    <row r="511" spans="1:40" s="3" customFormat="1"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AN511" s="3">
        <v>1050</v>
      </c>
    </row>
    <row r="512" spans="1:40" s="3" customFormat="1" ht="12.75">
      <c r="A512" s="17">
        <v>50</v>
      </c>
      <c r="B512" s="18" t="s">
        <v>60</v>
      </c>
      <c r="C512" s="19"/>
      <c r="D512" s="19"/>
      <c r="E512" s="20"/>
      <c r="F512" s="20"/>
      <c r="G512" s="20"/>
      <c r="H512" s="53"/>
      <c r="I512" s="53"/>
      <c r="J512" s="53"/>
      <c r="K512" s="53"/>
      <c r="L512" s="53"/>
      <c r="M512" s="53"/>
      <c r="N512" s="53"/>
      <c r="O512" s="53"/>
      <c r="P512" s="53"/>
      <c r="Q512" s="68"/>
      <c r="R512" s="68"/>
      <c r="S512" s="68"/>
      <c r="T512" s="53"/>
      <c r="U512" s="53"/>
      <c r="AN512" s="3">
        <v>1100</v>
      </c>
    </row>
    <row r="513" spans="1:40" s="3" customForma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AN513" s="3">
        <v>1150</v>
      </c>
    </row>
    <row r="514" spans="1:40" s="3" customForma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AN514" s="3">
        <v>1200</v>
      </c>
    </row>
    <row r="515" spans="1:40" s="3" customForma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AN515" s="3">
        <v>1250</v>
      </c>
    </row>
    <row r="516" spans="1:40" s="3" customForma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AN516" s="3">
        <v>1300</v>
      </c>
    </row>
    <row r="517" spans="1:40" s="3" customForma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AN517" s="3">
        <v>1350</v>
      </c>
    </row>
    <row r="518" spans="1:40" s="3" customFormat="1">
      <c r="AN518" s="3">
        <v>1550</v>
      </c>
    </row>
    <row r="519" spans="1:40" s="3" customFormat="1">
      <c r="AN519" s="3">
        <v>1600</v>
      </c>
    </row>
    <row r="520" spans="1:40" s="3" customFormat="1">
      <c r="AN520" s="3">
        <v>1650</v>
      </c>
    </row>
    <row r="521" spans="1:40" s="3" customFormat="1">
      <c r="AN521" s="3">
        <v>1700</v>
      </c>
    </row>
    <row r="522" spans="1:40" s="3" customFormat="1">
      <c r="AN522" s="3">
        <v>1750</v>
      </c>
    </row>
    <row r="523" spans="1:40" s="3" customFormat="1">
      <c r="AN523" s="3">
        <v>1800</v>
      </c>
    </row>
    <row r="524" spans="1:40" s="3" customFormat="1">
      <c r="AN524" s="3">
        <v>1850</v>
      </c>
    </row>
    <row r="525" spans="1:40" s="3" customFormat="1">
      <c r="AN525" s="3">
        <v>1900</v>
      </c>
    </row>
    <row r="526" spans="1:40" s="3" customFormat="1">
      <c r="AN526" s="3">
        <v>1950</v>
      </c>
    </row>
    <row r="527" spans="1:40" s="3" customFormat="1">
      <c r="AN527" s="3">
        <v>2000</v>
      </c>
    </row>
    <row r="528" spans="1:40" s="3" customFormat="1">
      <c r="AN528" s="3">
        <v>2050</v>
      </c>
    </row>
    <row r="529" spans="40:40" s="3" customFormat="1">
      <c r="AN529" s="3">
        <v>2100</v>
      </c>
    </row>
    <row r="530" spans="40:40" s="3" customFormat="1">
      <c r="AN530" s="3">
        <v>2150</v>
      </c>
    </row>
    <row r="531" spans="40:40" s="3" customFormat="1">
      <c r="AN531" s="3">
        <v>2200</v>
      </c>
    </row>
    <row r="532" spans="40:40" s="3" customFormat="1">
      <c r="AN532" s="3">
        <v>2250</v>
      </c>
    </row>
    <row r="533" spans="40:40" s="3" customFormat="1">
      <c r="AN533" s="3">
        <v>2300</v>
      </c>
    </row>
    <row r="534" spans="40:40" s="3" customFormat="1">
      <c r="AN534" s="3">
        <v>2350</v>
      </c>
    </row>
    <row r="535" spans="40:40" s="3" customFormat="1">
      <c r="AN535" s="3">
        <v>2400</v>
      </c>
    </row>
    <row r="536" spans="40:40" s="3" customFormat="1">
      <c r="AN536" s="3">
        <v>2450</v>
      </c>
    </row>
    <row r="537" spans="40:40" s="3" customFormat="1">
      <c r="AN537" s="3">
        <v>2500</v>
      </c>
    </row>
    <row r="538" spans="40:40" s="3" customFormat="1">
      <c r="AN538" s="3">
        <v>2550</v>
      </c>
    </row>
    <row r="539" spans="40:40" s="3" customFormat="1">
      <c r="AN539" s="3">
        <v>2600</v>
      </c>
    </row>
    <row r="540" spans="40:40" s="3" customFormat="1">
      <c r="AN540" s="3">
        <v>2650</v>
      </c>
    </row>
    <row r="541" spans="40:40" s="3" customFormat="1">
      <c r="AN541" s="3">
        <v>2700</v>
      </c>
    </row>
    <row r="542" spans="40:40" s="3" customFormat="1">
      <c r="AN542" s="3">
        <v>2750</v>
      </c>
    </row>
    <row r="543" spans="40:40" s="3" customFormat="1">
      <c r="AN543" s="3">
        <v>2800</v>
      </c>
    </row>
    <row r="544" spans="40:40" s="3" customFormat="1">
      <c r="AN544" s="3">
        <v>2850</v>
      </c>
    </row>
    <row r="545" spans="40:40" s="3" customFormat="1">
      <c r="AN545" s="3">
        <v>2900</v>
      </c>
    </row>
    <row r="546" spans="40:40" s="3" customFormat="1">
      <c r="AN546" s="3">
        <v>2950</v>
      </c>
    </row>
    <row r="547" spans="40:40" s="3" customFormat="1">
      <c r="AN547" s="3">
        <v>3000</v>
      </c>
    </row>
    <row r="548" spans="40:40" s="3" customFormat="1">
      <c r="AN548" s="3">
        <v>3050</v>
      </c>
    </row>
    <row r="549" spans="40:40" s="3" customFormat="1">
      <c r="AN549" s="3">
        <v>3100</v>
      </c>
    </row>
    <row r="550" spans="40:40" s="3" customFormat="1">
      <c r="AN550" s="3">
        <v>3150</v>
      </c>
    </row>
    <row r="551" spans="40:40" s="3" customFormat="1">
      <c r="AN551" s="3">
        <v>3200</v>
      </c>
    </row>
    <row r="552" spans="40:40" s="3" customFormat="1">
      <c r="AN552" s="3">
        <v>3250</v>
      </c>
    </row>
    <row r="553" spans="40:40" s="3" customFormat="1">
      <c r="AN553" s="3">
        <v>3300</v>
      </c>
    </row>
    <row r="554" spans="40:40" s="3" customFormat="1">
      <c r="AN554" s="3">
        <v>3350</v>
      </c>
    </row>
    <row r="555" spans="40:40" s="3" customFormat="1">
      <c r="AN555" s="3">
        <v>3400</v>
      </c>
    </row>
    <row r="556" spans="40:40" s="3" customFormat="1">
      <c r="AN556" s="3">
        <v>3450</v>
      </c>
    </row>
    <row r="557" spans="40:40" s="3" customFormat="1">
      <c r="AN557" s="3">
        <v>3500</v>
      </c>
    </row>
    <row r="558" spans="40:40" s="3" customFormat="1">
      <c r="AN558" s="3">
        <v>3550</v>
      </c>
    </row>
    <row r="559" spans="40:40" s="3" customFormat="1">
      <c r="AN559" s="3">
        <v>3600</v>
      </c>
    </row>
    <row r="560" spans="40:40" s="3" customFormat="1">
      <c r="AN560" s="3">
        <v>3650</v>
      </c>
    </row>
    <row r="561" spans="40:40" s="3" customFormat="1">
      <c r="AN561" s="3">
        <v>3700</v>
      </c>
    </row>
    <row r="562" spans="40:40" s="3" customFormat="1">
      <c r="AN562" s="3">
        <v>3750</v>
      </c>
    </row>
    <row r="563" spans="40:40" s="3" customFormat="1">
      <c r="AN563" s="3">
        <v>3800</v>
      </c>
    </row>
    <row r="564" spans="40:40" s="3" customFormat="1">
      <c r="AN564" s="3">
        <v>3850</v>
      </c>
    </row>
    <row r="565" spans="40:40" s="3" customFormat="1">
      <c r="AN565" s="3">
        <v>3900</v>
      </c>
    </row>
    <row r="566" spans="40:40" s="3" customFormat="1">
      <c r="AN566" s="3">
        <v>3950</v>
      </c>
    </row>
    <row r="567" spans="40:40" s="3" customFormat="1">
      <c r="AN567" s="3">
        <v>4000</v>
      </c>
    </row>
    <row r="568" spans="40:40" s="3" customFormat="1">
      <c r="AN568" s="3">
        <v>4050</v>
      </c>
    </row>
    <row r="569" spans="40:40" s="3" customFormat="1">
      <c r="AN569" s="3">
        <v>4100</v>
      </c>
    </row>
    <row r="570" spans="40:40" s="3" customFormat="1">
      <c r="AN570" s="3">
        <v>4150</v>
      </c>
    </row>
    <row r="571" spans="40:40" s="3" customFormat="1">
      <c r="AN571" s="3">
        <v>4200</v>
      </c>
    </row>
    <row r="572" spans="40:40" s="3" customFormat="1">
      <c r="AN572" s="3">
        <v>4250</v>
      </c>
    </row>
    <row r="573" spans="40:40" s="3" customFormat="1">
      <c r="AN573" s="3">
        <v>4300</v>
      </c>
    </row>
    <row r="574" spans="40:40" s="3" customFormat="1">
      <c r="AN574" s="3">
        <v>4350</v>
      </c>
    </row>
    <row r="575" spans="40:40" s="3" customFormat="1">
      <c r="AN575" s="3">
        <v>4400</v>
      </c>
    </row>
    <row r="576" spans="40:40" s="3" customFormat="1">
      <c r="AN576" s="3">
        <v>4450</v>
      </c>
    </row>
    <row r="577" spans="40:40" s="3" customFormat="1">
      <c r="AN577" s="3">
        <v>4500</v>
      </c>
    </row>
    <row r="578" spans="40:40" s="3" customFormat="1">
      <c r="AN578" s="3">
        <v>4550</v>
      </c>
    </row>
    <row r="579" spans="40:40" s="3" customFormat="1">
      <c r="AN579" s="3">
        <v>4600</v>
      </c>
    </row>
    <row r="580" spans="40:40" s="3" customFormat="1">
      <c r="AN580" s="3">
        <v>4650</v>
      </c>
    </row>
    <row r="581" spans="40:40" s="3" customFormat="1">
      <c r="AN581" s="3">
        <v>4700</v>
      </c>
    </row>
    <row r="582" spans="40:40" s="3" customFormat="1">
      <c r="AN582" s="3">
        <v>4750</v>
      </c>
    </row>
    <row r="583" spans="40:40" s="3" customFormat="1">
      <c r="AN583" s="3">
        <v>4800</v>
      </c>
    </row>
    <row r="584" spans="40:40" s="3" customFormat="1">
      <c r="AN584" s="3">
        <v>4850</v>
      </c>
    </row>
    <row r="585" spans="40:40" s="3" customFormat="1">
      <c r="AN585" s="3">
        <v>4900</v>
      </c>
    </row>
    <row r="586" spans="40:40" s="3" customFormat="1">
      <c r="AN586" s="3">
        <v>4950</v>
      </c>
    </row>
    <row r="587" spans="40:40" s="3" customFormat="1">
      <c r="AN587" s="3">
        <v>5000</v>
      </c>
    </row>
    <row r="588" spans="40:40" s="3" customFormat="1">
      <c r="AN588" s="3">
        <v>5050</v>
      </c>
    </row>
    <row r="589" spans="40:40" s="3" customFormat="1">
      <c r="AN589" s="3">
        <v>5100</v>
      </c>
    </row>
    <row r="590" spans="40:40" s="3" customFormat="1">
      <c r="AN590" s="3">
        <v>5150</v>
      </c>
    </row>
    <row r="591" spans="40:40" s="3" customFormat="1">
      <c r="AN591" s="3">
        <v>5200</v>
      </c>
    </row>
    <row r="592" spans="40:40" s="3" customFormat="1">
      <c r="AN592" s="3">
        <v>5250</v>
      </c>
    </row>
    <row r="593" spans="40:40" s="3" customFormat="1">
      <c r="AN593" s="3">
        <v>5300</v>
      </c>
    </row>
    <row r="594" spans="40:40" s="3" customFormat="1">
      <c r="AN594" s="3">
        <v>5350</v>
      </c>
    </row>
    <row r="595" spans="40:40" s="3" customFormat="1">
      <c r="AN595" s="3">
        <v>5400</v>
      </c>
    </row>
    <row r="596" spans="40:40" s="3" customFormat="1">
      <c r="AN596" s="3">
        <v>5450</v>
      </c>
    </row>
    <row r="597" spans="40:40" s="3" customFormat="1">
      <c r="AN597" s="3">
        <v>5500</v>
      </c>
    </row>
    <row r="598" spans="40:40" s="3" customFormat="1">
      <c r="AN598" s="3">
        <v>5550</v>
      </c>
    </row>
    <row r="599" spans="40:40" s="3" customFormat="1">
      <c r="AN599" s="3">
        <v>5600</v>
      </c>
    </row>
    <row r="600" spans="40:40" s="3" customFormat="1">
      <c r="AN600" s="3">
        <v>5650</v>
      </c>
    </row>
    <row r="601" spans="40:40" s="3" customFormat="1">
      <c r="AN601" s="3">
        <v>5700</v>
      </c>
    </row>
    <row r="602" spans="40:40" s="3" customFormat="1">
      <c r="AN602" s="3">
        <v>5750</v>
      </c>
    </row>
    <row r="603" spans="40:40" s="3" customFormat="1">
      <c r="AN603" s="3">
        <v>5800</v>
      </c>
    </row>
    <row r="604" spans="40:40" s="3" customFormat="1">
      <c r="AN604" s="3">
        <v>5850</v>
      </c>
    </row>
    <row r="605" spans="40:40" s="3" customFormat="1">
      <c r="AN605" s="3">
        <v>5900</v>
      </c>
    </row>
    <row r="606" spans="40:40" s="3" customFormat="1">
      <c r="AN606" s="3">
        <v>5950</v>
      </c>
    </row>
    <row r="607" spans="40:40" s="3" customFormat="1">
      <c r="AN607" s="3">
        <v>6000</v>
      </c>
    </row>
    <row r="608" spans="40:40" s="3" customFormat="1">
      <c r="AN608" s="3">
        <v>0</v>
      </c>
    </row>
    <row r="609" spans="40:40" s="3" customFormat="1">
      <c r="AN609" s="3">
        <v>0</v>
      </c>
    </row>
    <row r="610" spans="40:40">
      <c r="AN610" s="3">
        <v>0</v>
      </c>
    </row>
    <row r="611" spans="40:40">
      <c r="AN611" s="3">
        <v>0</v>
      </c>
    </row>
    <row r="612" spans="40:40">
      <c r="AN612" s="3">
        <v>0</v>
      </c>
    </row>
    <row r="613" spans="40:40">
      <c r="AN613" s="3">
        <v>0</v>
      </c>
    </row>
    <row r="614" spans="40:40">
      <c r="AN614" s="3">
        <v>0</v>
      </c>
    </row>
    <row r="615" spans="40:40">
      <c r="AN615" s="3">
        <v>0</v>
      </c>
    </row>
  </sheetData>
  <sheetProtection password="CACD" sheet="1" objects="1" scenarios="1" autoFilter="0"/>
  <autoFilter ref="A7:CF509"/>
  <mergeCells count="11">
    <mergeCell ref="Q512:S512"/>
    <mergeCell ref="A6:A7"/>
    <mergeCell ref="B6:B7"/>
    <mergeCell ref="C6:C7"/>
    <mergeCell ref="D6:R6"/>
    <mergeCell ref="S6:S7"/>
    <mergeCell ref="G3:H3"/>
    <mergeCell ref="E2:Q2"/>
    <mergeCell ref="T6:T7"/>
    <mergeCell ref="U6:U7"/>
    <mergeCell ref="D5:R5"/>
  </mergeCells>
  <conditionalFormatting sqref="J3">
    <cfRule type="expression" dxfId="2" priority="6">
      <formula>$J$3=""</formula>
    </cfRule>
  </conditionalFormatting>
  <conditionalFormatting sqref="L3">
    <cfRule type="expression" dxfId="1" priority="5">
      <formula>$L$3=""</formula>
    </cfRule>
  </conditionalFormatting>
  <conditionalFormatting sqref="D5:R5">
    <cfRule type="expression" dxfId="0" priority="1">
      <formula>$D$5=""</formula>
    </cfRule>
  </conditionalFormatting>
  <dataValidations count="7">
    <dataValidation type="textLength" allowBlank="1" showInputMessage="1" showErrorMessage="1" promptTitle="nazwa COG" prompt="uzupełnij nazwę COG zgodnie z jego brzmieniem wskazanym w załaczniku nr 2 do Umowy &quot;Wykaz Punktów Zlecającego&quot;, przypisanym do tego Punktu" sqref="T8:T508">
      <formula1>3</formula1>
      <formula2>100000000</formula2>
    </dataValidation>
    <dataValidation type="whole" allowBlank="1" showInputMessage="1" showErrorMessage="1" errorTitle="liczba" error="wprowadzona liczba nie jest liczbą całkowitą" promptTitle="liczba" prompt="tylko liczba całkowita" sqref="D8:I508">
      <formula1>1</formula1>
      <formula2>10000</formula2>
    </dataValidation>
    <dataValidation type="date" allowBlank="1" showInputMessage="1" showErrorMessage="1" errorTitle="data" error="nieprawidłowa data; 5 dni roboczych!" promptTitle="data" prompt="zmiana wartości i struktury Wypłaty wymaga skutecznego przekazania na adres e-mail Koordynatora Poczty Polskiej nowej specyfikacji Wypłaty, w terminie nie krótszym niż na 5 dni roboczych przed realizacją Wypłaty wg nowej specyfikacji" sqref="J3">
      <formula1>TODAY()+6</formula1>
      <formula2>TODAY()+3660</formula2>
    </dataValidation>
    <dataValidation type="date" allowBlank="1" showInputMessage="1" showErrorMessage="1" sqref="L3">
      <formula1>TODAY()+10</formula1>
      <formula2>TODAY()+3660</formula2>
    </dataValidation>
    <dataValidation type="textLength" allowBlank="1" showInputMessage="1" showErrorMessage="1" promptTitle="dane Punktu " prompt="uzupełnij nazwę i adres Punktu zgodnie z ich brzmieniem wskazanym w załaczniku nr 2 do Umowy &quot;Wykaz Punktów Zlecającego&quot;" sqref="B8:B508">
      <formula1>5</formula1>
      <formula2>1000</formula2>
    </dataValidation>
    <dataValidation type="whole" allowBlank="1" showInputMessage="1" showErrorMessage="1" promptTitle="ID Punktu" prompt="uzupełnij ID Punktu zgodnie z numerem wskazanym w załaczniku nr 2 do Umowy &quot;Wykaz Punktów Zlecającego&quot;" sqref="C8:C508">
      <formula1>100</formula1>
      <formula2>10000000</formula2>
    </dataValidation>
    <dataValidation type="list" allowBlank="1" showInputMessage="1" showErrorMessage="1" errorTitle="Nieprawidłowa ilość" error="Należy wybrać 50 sztuk jednego nominału monety lub wielokrotność" promptTitle="WAŻNE" prompt="Należy wybrać 50 sztuk jednego nominału monety lub wielokrotność" sqref="J8:R508">
      <formula1>$AN$2:$AN$615</formula1>
    </dataValidation>
  </dataValidation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excelblog</vt:lpstr>
      <vt:lpstr>Stała struktura</vt:lpstr>
      <vt:lpstr>'Stała struktura'!Obszar_wydruku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BakMateusz</dc:creator>
  <cp:lastModifiedBy>HochmanEdyta</cp:lastModifiedBy>
  <cp:lastPrinted>2023-05-16T13:00:51Z</cp:lastPrinted>
  <dcterms:created xsi:type="dcterms:W3CDTF">2022-09-12T13:03:48Z</dcterms:created>
  <dcterms:modified xsi:type="dcterms:W3CDTF">2024-04-04T08:00:49Z</dcterms:modified>
</cp:coreProperties>
</file>